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ance2\Financial Control\Financial Reporting\Processes\Staff Loans\2020\10 Oct 2020\"/>
    </mc:Choice>
  </mc:AlternateContent>
  <bookViews>
    <workbookView xWindow="0" yWindow="0" windowWidth="24000" windowHeight="8100" activeTab="3"/>
  </bookViews>
  <sheets>
    <sheet name="Outstanding Oct 2020" sheetId="1" r:id="rId1"/>
    <sheet name="Oustanding Aug 20" sheetId="2" state="hidden" r:id="rId2"/>
    <sheet name="Outs Sept 2020" sheetId="4" r:id="rId3"/>
    <sheet name="Terminated loans" sheetId="3" r:id="rId4"/>
  </sheets>
  <definedNames>
    <definedName name="_xlnm._FilterDatabase" localSheetId="1" hidden="1">'Oustanding Aug 20'!$A$1:$AC$912</definedName>
    <definedName name="_xlnm._FilterDatabase" localSheetId="2" hidden="1">'Outs Sept 2020'!$A$1:$AL$796</definedName>
    <definedName name="_xlnm._FilterDatabase" localSheetId="0" hidden="1">'Outstanding Oct 2020'!$A$2:$H$841</definedName>
    <definedName name="_xlnm._FilterDatabase" localSheetId="3" hidden="1">'Terminated loans'!$A$1:$AD$112</definedName>
  </definedNames>
  <calcPr calcId="162913"/>
</workbook>
</file>

<file path=xl/calcChain.xml><?xml version="1.0" encoding="utf-8"?>
<calcChain xmlns="http://schemas.openxmlformats.org/spreadsheetml/2006/main">
  <c r="A796" i="4" l="1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H841" i="1" l="1"/>
  <c r="B2" i="3"/>
  <c r="A2" i="3" s="1"/>
  <c r="B3" i="3"/>
  <c r="A3" i="3" s="1"/>
  <c r="B4" i="3"/>
  <c r="A4" i="3" s="1"/>
  <c r="B5" i="3"/>
  <c r="A5" i="3" s="1"/>
  <c r="B6" i="3"/>
  <c r="A6" i="3" s="1"/>
  <c r="B7" i="3"/>
  <c r="A7" i="3" s="1"/>
  <c r="B8" i="3"/>
  <c r="A8" i="3" s="1"/>
  <c r="B9" i="3"/>
  <c r="A9" i="3" s="1"/>
  <c r="B10" i="3"/>
  <c r="A10" i="3" s="1"/>
  <c r="B11" i="3"/>
  <c r="A11" i="3" s="1"/>
  <c r="B12" i="3"/>
  <c r="A12" i="3" s="1"/>
  <c r="B13" i="3"/>
  <c r="A13" i="3" s="1"/>
  <c r="A2" i="2"/>
</calcChain>
</file>

<file path=xl/comments1.xml><?xml version="1.0" encoding="utf-8"?>
<comments xmlns="http://schemas.openxmlformats.org/spreadsheetml/2006/main">
  <authors>
    <author>Boodsing, Anmol : Barclays Mauritius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Boodsing, Anmol : Barclays Mauritius:</t>
        </r>
        <r>
          <rPr>
            <sz val="9"/>
            <color indexed="81"/>
            <rFont val="Tahoma"/>
            <family val="2"/>
          </rPr>
          <t xml:space="preserve">
V-Look Up against Master Data File/Employee Code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Boodsing, Anmol : Barclays Mauritius:</t>
        </r>
        <r>
          <rPr>
            <sz val="9"/>
            <color indexed="81"/>
            <rFont val="Tahoma"/>
            <family val="2"/>
          </rPr>
          <t xml:space="preserve">
Check against Maturity Date column to identify whether it is early or normal termination &amp; Leaver Checklist as well.
</t>
        </r>
      </text>
    </comment>
  </commentList>
</comments>
</file>

<file path=xl/sharedStrings.xml><?xml version="1.0" encoding="utf-8"?>
<sst xmlns="http://schemas.openxmlformats.org/spreadsheetml/2006/main" count="5918" uniqueCount="1663">
  <si>
    <t>Sum of Actual loan disbursed</t>
  </si>
  <si>
    <t>Acc</t>
  </si>
  <si>
    <t>TYP</t>
  </si>
  <si>
    <t>SHORT NAME</t>
  </si>
  <si>
    <t>Product</t>
  </si>
  <si>
    <t>Interest rate</t>
  </si>
  <si>
    <t>OPENED</t>
  </si>
  <si>
    <t>EXPIRY</t>
  </si>
  <si>
    <t>Total</t>
  </si>
  <si>
    <t>CHINNASAMI-TRIVEDI L</t>
  </si>
  <si>
    <t>NARENDRA A</t>
  </si>
  <si>
    <t>KANIAH V</t>
  </si>
  <si>
    <t>BROWN M A (SL 1579)</t>
  </si>
  <si>
    <t>MOOTHOOSAMY D (SL 1329)</t>
  </si>
  <si>
    <t>GUNGARAM J(SL 1174)</t>
  </si>
  <si>
    <t>JOGANAH-SUSTY T</t>
  </si>
  <si>
    <t>APPADOO MR B R</t>
  </si>
  <si>
    <t>FRANCOIS P D</t>
  </si>
  <si>
    <t>ASSIRVADEN MRNORLAND</t>
  </si>
  <si>
    <t>AWNEE MR K/MRS N/615</t>
  </si>
  <si>
    <t>ASSIRVADEN LN/F-HOME LN</t>
  </si>
  <si>
    <t>ASSIRVADEN N &amp; F/HOMELOAN</t>
  </si>
  <si>
    <t>KANIAH MRS V</t>
  </si>
  <si>
    <t>LUQUET-REDDY M F/T</t>
  </si>
  <si>
    <t>DUSSARAM V(SL 1321)</t>
  </si>
  <si>
    <t>TARSOO M F(SL 1199)</t>
  </si>
  <si>
    <t>BEEHARRY R (SL 1336)</t>
  </si>
  <si>
    <t>MICHEL J H</t>
  </si>
  <si>
    <t>VALAYDEN A M (SL 1430)</t>
  </si>
  <si>
    <t>SANTBAKSHSINGH S S</t>
  </si>
  <si>
    <t>TAVISHKA JOGANAH-S(SL1299</t>
  </si>
  <si>
    <t>BHOYROO L/HOUSING LOAN</t>
  </si>
  <si>
    <t>BESSONDYAL DREEPAUL(BDB)</t>
  </si>
  <si>
    <t>KANAKSABEE B/ (SL 1124)</t>
  </si>
  <si>
    <t>COIFFIC MISS M N D</t>
  </si>
  <si>
    <t>APPADOO L</t>
  </si>
  <si>
    <t>VYTHELINGUM D (SL 1657)</t>
  </si>
  <si>
    <t>CONHYEA D H A&amp;/H D/HM LN</t>
  </si>
  <si>
    <t>BUNDHOOA MR P A S(PASB)</t>
  </si>
  <si>
    <t>HURDOWAR N R (SL 1544)</t>
  </si>
  <si>
    <t>CHAN YUEN LEUNG MJ</t>
  </si>
  <si>
    <t>CYTHEREE E/HME LN</t>
  </si>
  <si>
    <t>DABY B &amp; K-HOME LOAN</t>
  </si>
  <si>
    <t>RAMSAMY D</t>
  </si>
  <si>
    <t>YIN YEUNG CHO M</t>
  </si>
  <si>
    <t>DILLOO MR D &amp;/MRS A</t>
  </si>
  <si>
    <t>DUSORUTH MR M/MRS P D</t>
  </si>
  <si>
    <t>HOW KING FAT J M N</t>
  </si>
  <si>
    <t>DABY MR B HL</t>
  </si>
  <si>
    <t>GOREEBA MR R/MRS R</t>
  </si>
  <si>
    <t>SOOMARY V K/M B</t>
  </si>
  <si>
    <t>GUNGAH K</t>
  </si>
  <si>
    <t>BEEHARRY MR R</t>
  </si>
  <si>
    <t>GUNGAH MR K/HOME LOAN</t>
  </si>
  <si>
    <t>ROCK M</t>
  </si>
  <si>
    <t>GRENADE CM/DPV/H.LN</t>
  </si>
  <si>
    <t>JAHUL P C/R</t>
  </si>
  <si>
    <t>GRENADE C M &amp; M/HOME LOAN</t>
  </si>
  <si>
    <t>YOUNG SIONG FAT Y S S</t>
  </si>
  <si>
    <t>MANIKION MR R</t>
  </si>
  <si>
    <t>KUNDASAWMY P (HOUSE LAON)</t>
  </si>
  <si>
    <t>KUNDASAWMY P/HLN</t>
  </si>
  <si>
    <t>ARNACHELLUM J</t>
  </si>
  <si>
    <t>JOOMUN Z</t>
  </si>
  <si>
    <t>LI YIN TAI J &amp; J/H-LOAN</t>
  </si>
  <si>
    <t>TSE YUEN CHONG MR F</t>
  </si>
  <si>
    <t>LI MUI SANG B E</t>
  </si>
  <si>
    <t>LI MUI SANG B/V -HLN</t>
  </si>
  <si>
    <t>KANAKSABEE S P &amp;/B/HM LN</t>
  </si>
  <si>
    <t>NG YING KWONG MR K K(NYKK</t>
  </si>
  <si>
    <t>JANKEE R K</t>
  </si>
  <si>
    <t>CHUMNAH L(SL952)</t>
  </si>
  <si>
    <t>FLORE J M (SL 1493)</t>
  </si>
  <si>
    <t>MUNGRA MR S &amp; MRS R/HLN</t>
  </si>
  <si>
    <t>LAM NGAN CHAN A</t>
  </si>
  <si>
    <t>LUQUET M F (SL1191)</t>
  </si>
  <si>
    <t>MANIKION R &amp;/K /HM LN</t>
  </si>
  <si>
    <t>ROUSSETY C V/P N (SL884)</t>
  </si>
  <si>
    <t>THANNOO MR D/MRS K</t>
  </si>
  <si>
    <t>ASHISH HASSEA</t>
  </si>
  <si>
    <t>MUNGER S N</t>
  </si>
  <si>
    <t>MUNGROO MR I &amp; MRS N/H-LN</t>
  </si>
  <si>
    <t>BUNDHOO MR B S(BBS)</t>
  </si>
  <si>
    <t>MOOSAFER M N/P</t>
  </si>
  <si>
    <t>NAGAWA S S HSE</t>
  </si>
  <si>
    <t>LATCHMUDOO P(SL 1438)</t>
  </si>
  <si>
    <t>BUNDHOOA MR P A S(SL994)</t>
  </si>
  <si>
    <t>RAMRUTTUN MRS K/MR H K</t>
  </si>
  <si>
    <t>JHURRY MR J</t>
  </si>
  <si>
    <t>BEEHARRY A (SL 1293)</t>
  </si>
  <si>
    <t>VEERAPEN G S</t>
  </si>
  <si>
    <t>MUNGROO I/I (SL816)</t>
  </si>
  <si>
    <t>NOORMAHAMUD S B</t>
  </si>
  <si>
    <t>PUDDOO D / HSE LN</t>
  </si>
  <si>
    <t>NEELAMBUR MRS Y/MRS G</t>
  </si>
  <si>
    <t>MEETOO MR V/MRS L-SL743</t>
  </si>
  <si>
    <t>MADDOO M D N</t>
  </si>
  <si>
    <t>RAMMA NAIKEN J</t>
  </si>
  <si>
    <t>RETIF MRS S/A G(SL 746)</t>
  </si>
  <si>
    <t>LI SHING FONG MR D F S</t>
  </si>
  <si>
    <t>VYTHELINGUM MR D/MRS S</t>
  </si>
  <si>
    <t>LI MUI SANG B E/HL</t>
  </si>
  <si>
    <t>MEETOO V</t>
  </si>
  <si>
    <t>RAMSAMY VALAYDON L/D</t>
  </si>
  <si>
    <t>GRENADE S/MRS M P C(SL917</t>
  </si>
  <si>
    <t>RAMROOP MR P &amp;/MR K/HLOAN</t>
  </si>
  <si>
    <t>GOURANNA M V V(SL 0996)</t>
  </si>
  <si>
    <t>HATTEEA MR S I</t>
  </si>
  <si>
    <t>SIT YEE T S K D (SL 1319)</t>
  </si>
  <si>
    <t>BHURTAH MR N/MRS A (NB)</t>
  </si>
  <si>
    <t>HUET M E J (SL 2980)</t>
  </si>
  <si>
    <t>RAMA N/D</t>
  </si>
  <si>
    <t>TAHER MRS Y</t>
  </si>
  <si>
    <t>ROCK M S/G(SL 872)</t>
  </si>
  <si>
    <t>AWNEE K</t>
  </si>
  <si>
    <t>SANTBAKSHSINGH B/H-LOAN</t>
  </si>
  <si>
    <t>LUQUET-REDDY M/REDDY T</t>
  </si>
  <si>
    <t>REQUIN M S V</t>
  </si>
  <si>
    <t>DUSORUTH MRS P/MR D(SL844</t>
  </si>
  <si>
    <t>RAMRUCHA MR J</t>
  </si>
  <si>
    <t>KISTNASAMY S</t>
  </si>
  <si>
    <t>SOOKAHET C</t>
  </si>
  <si>
    <t>KWONG WAYE S E/G W F</t>
  </si>
  <si>
    <t>TIRVENGADUM MRS J S D</t>
  </si>
  <si>
    <t>RAMA MR N/MRS D</t>
  </si>
  <si>
    <t>BHURTAH N/A</t>
  </si>
  <si>
    <t>SOOKAHET A&amp;C (HOUSE LOAN)</t>
  </si>
  <si>
    <t>SOOKAHET MR A &amp; MRS MC/HL</t>
  </si>
  <si>
    <t>SOOMARY VK &amp; MBU (HME LN</t>
  </si>
  <si>
    <t>DAJEE R R/ L(SL 945)</t>
  </si>
  <si>
    <t>DREEPAUL-BESSOO (SL 1309)</t>
  </si>
  <si>
    <t>REQUIN MISS M S V</t>
  </si>
  <si>
    <t>BHURTAH N A</t>
  </si>
  <si>
    <t>SEEGOOLAM B T (SL 1282)</t>
  </si>
  <si>
    <t>ELLIAH-ADDIVIGADOO MRS H</t>
  </si>
  <si>
    <t>JHURRY J</t>
  </si>
  <si>
    <t>SATTAR M I (SL 1307)</t>
  </si>
  <si>
    <t>MERCIER M M A (SL 1012)</t>
  </si>
  <si>
    <t>VEERAPENCHETTY KR</t>
  </si>
  <si>
    <t>LI SHING FONG D</t>
  </si>
  <si>
    <t>VYTHELINGUM MR D/H LOAN</t>
  </si>
  <si>
    <t>DESIRE S L C/ MS (DLS)</t>
  </si>
  <si>
    <t>LEW YAW FUNG M</t>
  </si>
  <si>
    <t>RAMTOHUL N</t>
  </si>
  <si>
    <t>WONG YUEN L C M L(SL1395)</t>
  </si>
  <si>
    <t>VYTHELINGUM D</t>
  </si>
  <si>
    <t>WOODUN H/A/HM LOAN</t>
  </si>
  <si>
    <t>LAM NGAN CHAN M</t>
  </si>
  <si>
    <t>WOOSAREE S</t>
  </si>
  <si>
    <t>THANNOO D</t>
  </si>
  <si>
    <t>BUNDHOOA PASB (SL 1388)</t>
  </si>
  <si>
    <t>NEMORIN J B (SL 1703)</t>
  </si>
  <si>
    <t>TSANG MANG KIN IK(SL1328)</t>
  </si>
  <si>
    <t>NEKITSING D(SL2702)</t>
  </si>
  <si>
    <t>VEERAPEN CHETTY R</t>
  </si>
  <si>
    <t>JOOMUN Z(SL 1569)</t>
  </si>
  <si>
    <t>ROBEE LR(SL 1380)</t>
  </si>
  <si>
    <t>YAGAMBRON D(SL2852)</t>
  </si>
  <si>
    <t>BURRUN M A(SL 1528)</t>
  </si>
  <si>
    <t>ROCK M S (SL 1725)</t>
  </si>
  <si>
    <t>LUQUET-REDDY M</t>
  </si>
  <si>
    <t>L`AIGUILLE N A(SL 1600)</t>
  </si>
  <si>
    <t>FRANCOIS E</t>
  </si>
  <si>
    <t>NAIDOO N V(SL1475)</t>
  </si>
  <si>
    <t>BHURTAH N</t>
  </si>
  <si>
    <t>BUSAWON-BHULLAN (SL 1633)</t>
  </si>
  <si>
    <t>SUNGKUR MR A/SL1512</t>
  </si>
  <si>
    <t>RUGHOONAUTH V/N (SL 1829)</t>
  </si>
  <si>
    <t>BEEHARRY R(SL1719)</t>
  </si>
  <si>
    <t>YUE CHI MING J</t>
  </si>
  <si>
    <t>HITIE J M J (SL 1813)</t>
  </si>
  <si>
    <t>JAGROOP M (L1596)</t>
  </si>
  <si>
    <t>VYTHELINGUM D (SL 1656)</t>
  </si>
  <si>
    <t>HOOKOOM S (SL 1592)</t>
  </si>
  <si>
    <t>CONSTANCE N M C (SL 1499)</t>
  </si>
  <si>
    <t>VAYAVOOREE MRS T</t>
  </si>
  <si>
    <t>MOHIT N(SL2710)</t>
  </si>
  <si>
    <t>SOOMARY V/B/HM LN</t>
  </si>
  <si>
    <t>SEEWOORUTTUN K R HSE LN</t>
  </si>
  <si>
    <t>TSE YUEN CHONG F/M C S</t>
  </si>
  <si>
    <t>VYTHELINGUM MR D/HOME LN</t>
  </si>
  <si>
    <t>EMMANUEL AEE(SL 1857)</t>
  </si>
  <si>
    <t>JOGHEE A (SL 1774)</t>
  </si>
  <si>
    <t>VEERAPEN G (SL1995)</t>
  </si>
  <si>
    <t>SOOKUN K K(SL 1945)</t>
  </si>
  <si>
    <t>TONTA J M (SL 2013)</t>
  </si>
  <si>
    <t>CHUMNAH L(SL 2029)</t>
  </si>
  <si>
    <t>GUJADHUR S (SL 2012)</t>
  </si>
  <si>
    <t>HARDOWAR N L (SL 2103)</t>
  </si>
  <si>
    <t>DILLOO A(SL 2062)</t>
  </si>
  <si>
    <t>BHOLAH G(SL 2039)</t>
  </si>
  <si>
    <t>MALLET L G (SL 2110)</t>
  </si>
  <si>
    <t>BEEHARRY R (SL 2081)</t>
  </si>
  <si>
    <t>BROWN M</t>
  </si>
  <si>
    <t>CONSTANCE J L B(SL 1762)</t>
  </si>
  <si>
    <t>CHENGADOO G(SL 1550)</t>
  </si>
  <si>
    <t>ROGBEER-ANSELINE(SL2982)</t>
  </si>
  <si>
    <t>WONG YUEN M L</t>
  </si>
  <si>
    <t>MOHITH V K(SL 2000)</t>
  </si>
  <si>
    <t>ROBEE L/SL2318</t>
  </si>
  <si>
    <t>RAMSURRUN S (SL 2353)</t>
  </si>
  <si>
    <t>ACHILLE L D C/SL1197</t>
  </si>
  <si>
    <t>MOOSSAJEE A</t>
  </si>
  <si>
    <t>BAICHOO N (SL 3007)</t>
  </si>
  <si>
    <t>JOHN-CHUAN Y M/SL1847</t>
  </si>
  <si>
    <t>SUNGKUR A (SL 2032)</t>
  </si>
  <si>
    <t>SAURAH A (SL 1890)</t>
  </si>
  <si>
    <t>CORNETTE H R (SL2118)</t>
  </si>
  <si>
    <t>GRENADE S</t>
  </si>
  <si>
    <t>RUGHOONAUTH V(SL 2054)</t>
  </si>
  <si>
    <t>BUDALY M F (SL 2440)</t>
  </si>
  <si>
    <t>DULJEET S(SL 2426)</t>
  </si>
  <si>
    <t>POOROOSHOTOMAH N B/SL2495</t>
  </si>
  <si>
    <t>RAMSAHYE T(SL 2101)</t>
  </si>
  <si>
    <t>TIRVENGADUM S I D(SL2352)</t>
  </si>
  <si>
    <t>THAUNOO D(SL 2111)</t>
  </si>
  <si>
    <t>EMMANUEL A E M (SL2377)</t>
  </si>
  <si>
    <t>REETOO V(SL 2571)</t>
  </si>
  <si>
    <t>KHODABOCUS M R A(SL2125)</t>
  </si>
  <si>
    <t>RAMROOP P K (SL2365)</t>
  </si>
  <si>
    <t>DOWLUT-BEEBEEJAUN (SL2591</t>
  </si>
  <si>
    <t>NADAN B M (SL2566)</t>
  </si>
  <si>
    <t>ISSUR R S R(SL2640)</t>
  </si>
  <si>
    <t>ALECHE M D S (SL2588)</t>
  </si>
  <si>
    <t>RAMCHURREETOO C(SL 2394)</t>
  </si>
  <si>
    <t>GOPAUL A N (SL 2686)</t>
  </si>
  <si>
    <t>JEAN PIERRE AKD(SL 2117)</t>
  </si>
  <si>
    <t>LAI CHOO J D/N Y Y(SL2493</t>
  </si>
  <si>
    <t>RAMSAMY H (SL 2414)</t>
  </si>
  <si>
    <t>GOORIAH S H (SL 1798)</t>
  </si>
  <si>
    <t>BUDALY B(SL 1970)</t>
  </si>
  <si>
    <t>NORUTHUN/LATCHMUDOO(2027)</t>
  </si>
  <si>
    <t>SAWMY D(SL 2068)</t>
  </si>
  <si>
    <t>BOODSING A(SL 2041)</t>
  </si>
  <si>
    <t>LOUIS H K(SL 2457)</t>
  </si>
  <si>
    <t>LOUIS M</t>
  </si>
  <si>
    <t>ROUSSETY R C V(SL 1978)</t>
  </si>
  <si>
    <t>FLORE J M (SL 2127)</t>
  </si>
  <si>
    <t>BEEGUN S K(SL 2087)</t>
  </si>
  <si>
    <t>LATCHMUDOO P/T(SL2026)</t>
  </si>
  <si>
    <t>ANADACHEE-VENTURI(SL1868)</t>
  </si>
  <si>
    <t>NADAN M B C(SL 2056)</t>
  </si>
  <si>
    <t>PHILIPPE J R T(SL 2181)</t>
  </si>
  <si>
    <t>GILLETTE L N N (SL 2158)</t>
  </si>
  <si>
    <t>JUGROOP J(SL 2392)</t>
  </si>
  <si>
    <t>LOUISE M J S(SL 2322)</t>
  </si>
  <si>
    <t>FLEURANT M C N (SL2428)</t>
  </si>
  <si>
    <t>THOETIS M J S (SL2671)</t>
  </si>
  <si>
    <t>SAWDOO S A(SL2937)</t>
  </si>
  <si>
    <t>PYNDIAH MAS (SL 2977)</t>
  </si>
  <si>
    <t>DOOBOREE V S (SL 2158)</t>
  </si>
  <si>
    <t>SAMOO I (SL 2331)</t>
  </si>
  <si>
    <t>ANTHONEE G C A (SL 2136)</t>
  </si>
  <si>
    <t>DEELCHAND MRS K</t>
  </si>
  <si>
    <t>LAI KIN M M (SL 2729)</t>
  </si>
  <si>
    <t>RAMDAURSINGH V S(SL 1665)</t>
  </si>
  <si>
    <t>AHAMUDALLY M I(SL 1770)</t>
  </si>
  <si>
    <t>DULJEET S (SL 2042)</t>
  </si>
  <si>
    <t>LABELLE H (SL 2843)</t>
  </si>
  <si>
    <t>LEBON M G J (SL2845)</t>
  </si>
  <si>
    <t>VENCATASAMY K</t>
  </si>
  <si>
    <t>LEBON-WONG HANG SUN M F</t>
  </si>
  <si>
    <t>MYKOO N (SL3000)</t>
  </si>
  <si>
    <t>PATHAPERMAL D(SL2967)</t>
  </si>
  <si>
    <t>SOOMARY V K (SL 2945)</t>
  </si>
  <si>
    <t>CHENGADOO G (SL2334)</t>
  </si>
  <si>
    <t>LAI CHOO N Y Y (SL 2940)</t>
  </si>
  <si>
    <t>GURIB P</t>
  </si>
  <si>
    <t>LACHICOREE J P L(SL3005)</t>
  </si>
  <si>
    <t>TAJOO D(SL2823)</t>
  </si>
  <si>
    <t>CAUSY A (SL3037)</t>
  </si>
  <si>
    <t>SUMPUTH K K(SL2948)</t>
  </si>
  <si>
    <t>RUCHCHAN N D (SL2918)</t>
  </si>
  <si>
    <t>LOUISE M J S (SL 1884)</t>
  </si>
  <si>
    <t>AH YEN M N C (SL2587)</t>
  </si>
  <si>
    <t>DAVIS G H F (SL 2755)</t>
  </si>
  <si>
    <t>TAG H (SL2745)</t>
  </si>
  <si>
    <t>BEEHARRY A(SL 2174)</t>
  </si>
  <si>
    <t>BESSOONDYAL B(SL 2113)</t>
  </si>
  <si>
    <t>FLEURANT-GILLETTE(SL2790)</t>
  </si>
  <si>
    <t>NAIKEN J(SL 2157)</t>
  </si>
  <si>
    <t>ELLIAH C J J M (SL 2073)</t>
  </si>
  <si>
    <t>RUGGOO N D (SL2775)</t>
  </si>
  <si>
    <t>HUGUES GREGOIRE B(SL2987)</t>
  </si>
  <si>
    <t>SHEIK MAHOMOD M N(SL2886)</t>
  </si>
  <si>
    <t>PYDIAH I (SL 2818)</t>
  </si>
  <si>
    <t>ROJOA N B H B(SL3055)</t>
  </si>
  <si>
    <t>RAHEEMEEA M A (SL 2128)</t>
  </si>
  <si>
    <t>RAMSURRUN-SEESURN (SL2860</t>
  </si>
  <si>
    <t>CONHYEA D H (SL3085)</t>
  </si>
  <si>
    <t>BUDALY MR F(SL2900)</t>
  </si>
  <si>
    <t>ANTOINETTE M J(SL2893)</t>
  </si>
  <si>
    <t>APPADOO GOINDEN H(SL2983)</t>
  </si>
  <si>
    <t>CHOCKALINGUM Y D(SL2946)</t>
  </si>
  <si>
    <t>SOOBARAH-BACORISEN(SL2850</t>
  </si>
  <si>
    <t>RAVAT D J P (SL 2969)</t>
  </si>
  <si>
    <t>BACHOOMUN S(SL3070)</t>
  </si>
  <si>
    <t>VICTOR-LAVAUD MAC(SL3104)</t>
  </si>
  <si>
    <t>KOOLWONT G (SL2665)</t>
  </si>
  <si>
    <t>JANKEE P (SL 2964)</t>
  </si>
  <si>
    <t>BOOLUCK K</t>
  </si>
  <si>
    <t>MOOSUN N S(SL 2990)</t>
  </si>
  <si>
    <t>SANSFACON M V(SL2896)</t>
  </si>
  <si>
    <t>BENOIT M S K(SL2868)</t>
  </si>
  <si>
    <t>HUGUES GREGOIRE K(SL2811)</t>
  </si>
  <si>
    <t>HOSSENY M N (SL2869)</t>
  </si>
  <si>
    <t>BHOLAH G(SL2851)</t>
  </si>
  <si>
    <t>DUSSARAM V D(SL 2447)</t>
  </si>
  <si>
    <t>RAMHEET M (SL2668)</t>
  </si>
  <si>
    <t>BUNDHOO B S(SL 2469)</t>
  </si>
  <si>
    <t>MOHUN A B S(SL2944)</t>
  </si>
  <si>
    <t>DOOBOREE V (SL2817)</t>
  </si>
  <si>
    <t>THANNOO S (SL2911)</t>
  </si>
  <si>
    <t>GOKULSING L(SL3066)</t>
  </si>
  <si>
    <t>JAUMEER M K (SL3045)</t>
  </si>
  <si>
    <t>LAMALETIE J J A(SL2748)</t>
  </si>
  <si>
    <t>GUIOT Y J (SL 2922)</t>
  </si>
  <si>
    <t>LEBON M G J(SL 2942)</t>
  </si>
  <si>
    <t>ALLYBOKUS H A (SL 2175)</t>
  </si>
  <si>
    <t>ALIPHON JA(SL3038)</t>
  </si>
  <si>
    <t>LAMB L L (SL3100)</t>
  </si>
  <si>
    <t>VYTHILINGUM G (SL 2336)</t>
  </si>
  <si>
    <t>RAJCOOMAR-BOOLUCK(SL1930)</t>
  </si>
  <si>
    <t>ILLAHIBACCUS SONA(SL2901)</t>
  </si>
  <si>
    <t>MOHIT N (SL3114)</t>
  </si>
  <si>
    <t>CALISTE J</t>
  </si>
  <si>
    <t>RAMLOLL N (SL 2960)</t>
  </si>
  <si>
    <t>MAUNICK P A (SL 1771)</t>
  </si>
  <si>
    <t>BICOLE M (SL 2853)</t>
  </si>
  <si>
    <t>ROUSSEL M G P(SL2835)</t>
  </si>
  <si>
    <t>PYDIAH M J I(SL 2978)</t>
  </si>
  <si>
    <t>BEESOON S (SL3049)</t>
  </si>
  <si>
    <t>JAWAHEER Z (SL 2939)</t>
  </si>
  <si>
    <t>COOPOOSAMY N(SL2794)</t>
  </si>
  <si>
    <t>RAHEEMEEA M A(SL2724)</t>
  </si>
  <si>
    <t>ACHARUZ R K (SL3053)</t>
  </si>
  <si>
    <t>RAYNAL J M V N(SL2655)</t>
  </si>
  <si>
    <t>TANY P B S (SL2617)</t>
  </si>
  <si>
    <t>SOKAPPADU A N (SL2885)</t>
  </si>
  <si>
    <t>LOUISE M J S(SL 2943)</t>
  </si>
  <si>
    <t>GEERDHARRY G (SL 1818)</t>
  </si>
  <si>
    <t>MUNGROO R (SL 2398)</t>
  </si>
  <si>
    <t>NANDHUB N(SL 3023)</t>
  </si>
  <si>
    <t>LALLBEEHARRY V (SL 1785)</t>
  </si>
  <si>
    <t>RAMCHURREETOO C(SL 2716)</t>
  </si>
  <si>
    <t>GOPYCHAND S(SL2894)</t>
  </si>
  <si>
    <t>BOLAKY N D/ (SL 2339)</t>
  </si>
  <si>
    <t>GOPYCHAND S(SL2807)</t>
  </si>
  <si>
    <t>DOOKHEE M D J(SL2778)</t>
  </si>
  <si>
    <t>ISSUR R S R(SL2804)</t>
  </si>
  <si>
    <t>GUNNESS S B(SL2899)</t>
  </si>
  <si>
    <t>PASNIN Y D(SL2879)</t>
  </si>
  <si>
    <t>APPADU NEETISH (SL2917)</t>
  </si>
  <si>
    <t>NASSEEVEN B R (SL2956)</t>
  </si>
  <si>
    <t>ROMEO L Y E(SL2840)</t>
  </si>
  <si>
    <t>GOONRAZ V (SL 2986)</t>
  </si>
  <si>
    <t>BUNDHOO B S (SL 1556)</t>
  </si>
  <si>
    <t>FAKEERMAHAMOOD I(SL2876)</t>
  </si>
  <si>
    <t>AH POONG C F M(SL 3027)</t>
  </si>
  <si>
    <t>ANTHONY M D S (SL2884)</t>
  </si>
  <si>
    <t>VINGTASAMY M L S(SL2927)</t>
  </si>
  <si>
    <t>MOTOO K J(SL2839)</t>
  </si>
  <si>
    <t>TAKA P(SL2874)</t>
  </si>
  <si>
    <t>YENCADOO J(SL2786)</t>
  </si>
  <si>
    <t>BIGNOUX D F(SL2889)</t>
  </si>
  <si>
    <t>NANDHUB N (SL2912)</t>
  </si>
  <si>
    <t>BUNDHUN B A(SL2829)</t>
  </si>
  <si>
    <t>MIAVE YAN CKKMY (SL 1907)</t>
  </si>
  <si>
    <t>JOHNSON MCLJ (SL 1927)</t>
  </si>
  <si>
    <t>KHODABACKSH A (SL 1912)</t>
  </si>
  <si>
    <t>SUNNASSEE S (SL 1636)</t>
  </si>
  <si>
    <t>LABONTE M</t>
  </si>
  <si>
    <t>GOOLAMHOSSEN MRS B T</t>
  </si>
  <si>
    <t>GAJADHUR P K(SL 2821)</t>
  </si>
  <si>
    <t>JANKEE S(SL2856)</t>
  </si>
  <si>
    <t>BOODHOO Y R (SL 1866)</t>
  </si>
  <si>
    <t>PURGASS B D (SL3032)</t>
  </si>
  <si>
    <t>GOPAUL N (SL2731)</t>
  </si>
  <si>
    <t>BEEGOO/GUNGAH-B(SL2802)</t>
  </si>
  <si>
    <t>SANHYE P K (SL2766)</t>
  </si>
  <si>
    <t>IMRITH G(SL3115)</t>
  </si>
  <si>
    <t>JEEBODH P(SL2933)</t>
  </si>
  <si>
    <t>BHANDOA S(SL 2761)</t>
  </si>
  <si>
    <t>KANIAH V (SL 2771)</t>
  </si>
  <si>
    <t>LUQUET-REDDY M F(SL2892)</t>
  </si>
  <si>
    <t>BEEHARRY R(SL2751)</t>
  </si>
  <si>
    <t>CHENGANNA V (SL 2722)</t>
  </si>
  <si>
    <t>SIOU M J A(SL2787)</t>
  </si>
  <si>
    <t>BAUDH M (SL 2958)</t>
  </si>
  <si>
    <t>BEEHARRY-BOHOORUN(SL2800)</t>
  </si>
  <si>
    <t>DEVALET L S(SL2728)</t>
  </si>
  <si>
    <t>LUXIMON A R (SL2938)</t>
  </si>
  <si>
    <t>LOLLMUN J</t>
  </si>
  <si>
    <t>GAJANAH P (SL 2897)</t>
  </si>
  <si>
    <t>VENCATASAMY K R(SL2809)</t>
  </si>
  <si>
    <t>SHAM R(SL 2784)</t>
  </si>
  <si>
    <t>CATHAPERMAL S(SL 2871)</t>
  </si>
  <si>
    <t>PARSOORAMEN J D(SL3022)</t>
  </si>
  <si>
    <t>RAMBOCUS C S(SL2861)</t>
  </si>
  <si>
    <t>JOGARAH V (SL2767)</t>
  </si>
  <si>
    <t>JUSTE J D S(SL3076)</t>
  </si>
  <si>
    <t>BAPPOO-BHIWAJEE N(SL3057)</t>
  </si>
  <si>
    <t>LEVEQUE J</t>
  </si>
  <si>
    <t>RAMMA NAIKEN J(SL 2908)</t>
  </si>
  <si>
    <t>NOORDINE J Y(MUACC114157)</t>
  </si>
  <si>
    <t>SEERUTTUN R D</t>
  </si>
  <si>
    <t>DOUCE M R S(SL3014)</t>
  </si>
  <si>
    <t>MICHEL J H(SL 2955)</t>
  </si>
  <si>
    <t>BUSAWON-BHULLAN S (SL2994</t>
  </si>
  <si>
    <t>KHOYRATTEE M E N(SL3031)</t>
  </si>
  <si>
    <t>ROJOA N B H B(SL3013)</t>
  </si>
  <si>
    <t>NEEROOA S(SL3006)</t>
  </si>
  <si>
    <t>SUNNASSEE S(SL2962)</t>
  </si>
  <si>
    <t>BONNAFAIRE G J L(SL2909)</t>
  </si>
  <si>
    <t>VAMBEN K(SL2953)</t>
  </si>
  <si>
    <t>RAMJAN I S(SL3018)</t>
  </si>
  <si>
    <t>PERMALLOO A N (SL2961)</t>
  </si>
  <si>
    <t>THANNOO S(SL 3024)</t>
  </si>
  <si>
    <t>BHANDOA S(SL2923)</t>
  </si>
  <si>
    <t>MARJOLIN D J J(SL2950)</t>
  </si>
  <si>
    <t>MOSUN ALLY M M P(SL2934)</t>
  </si>
  <si>
    <t>BEEJADHAR (SL3111)</t>
  </si>
  <si>
    <t>POINEN N(SL3077)</t>
  </si>
  <si>
    <t>NUNKOO M(SL3062)</t>
  </si>
  <si>
    <t>NEWK SEE M Y(SL3091)</t>
  </si>
  <si>
    <t>WONGSAICHUN-JULES(SL2727)</t>
  </si>
  <si>
    <t>GUNGAH V (SL 2859)</t>
  </si>
  <si>
    <t>RAMTOHUL N (SL3107)</t>
  </si>
  <si>
    <t>SOUCIANT-POCHE N U-SL2930</t>
  </si>
  <si>
    <t>MUTTAROOA M(MUACC74067)</t>
  </si>
  <si>
    <t>JAGROOP M</t>
  </si>
  <si>
    <t>L`AIGUILLE A N</t>
  </si>
  <si>
    <t>SUMPUTH K K</t>
  </si>
  <si>
    <t>LOBINE D</t>
  </si>
  <si>
    <t>LAMALETIE G J D(SL2747)</t>
  </si>
  <si>
    <t>GOPYCHAND S</t>
  </si>
  <si>
    <t>RAJA RAI A</t>
  </si>
  <si>
    <t>CASSY ROSE B B</t>
  </si>
  <si>
    <t>NORUTHUN LATCHMUDOO T</t>
  </si>
  <si>
    <t>ASSIRVADEN L N</t>
  </si>
  <si>
    <t>VAYAVOOREE T</t>
  </si>
  <si>
    <t>BOOLUCK J (SL 2314)</t>
  </si>
  <si>
    <t>LIM AH TOCK M S</t>
  </si>
  <si>
    <t>SEEWOORUTTUN K R</t>
  </si>
  <si>
    <t>SOOKAHET L A R(MUACC88069</t>
  </si>
  <si>
    <t>NUNKOO HEERWA P(SL 2402)</t>
  </si>
  <si>
    <t>NEMORIN J B</t>
  </si>
  <si>
    <t>SOUDAGEER M S</t>
  </si>
  <si>
    <t>VENCATASAMY K R</t>
  </si>
  <si>
    <t>THOETIS M J S</t>
  </si>
  <si>
    <t>TSE YUEN CHONG F</t>
  </si>
  <si>
    <t>SANSFACON M V</t>
  </si>
  <si>
    <t>PURGASS B D</t>
  </si>
  <si>
    <t>PYNDIAH M A S</t>
  </si>
  <si>
    <t>PHILIPPE J R T</t>
  </si>
  <si>
    <t>JOYRAM V K</t>
  </si>
  <si>
    <t>RAYNAL J M V N</t>
  </si>
  <si>
    <t>TAYAB N</t>
  </si>
  <si>
    <t>SUNNASSEE S</t>
  </si>
  <si>
    <t>JAHUL P</t>
  </si>
  <si>
    <t>KHODABACKSH A</t>
  </si>
  <si>
    <t>LABELLE H</t>
  </si>
  <si>
    <t>MOODELLY S</t>
  </si>
  <si>
    <t>DUSORUTH M</t>
  </si>
  <si>
    <t>L ETOURDI P J (SL3039)</t>
  </si>
  <si>
    <t>GOORIAH S H</t>
  </si>
  <si>
    <t>KALLOOA M</t>
  </si>
  <si>
    <t>HOSSENY M N</t>
  </si>
  <si>
    <t>JADUNUNDUN V T</t>
  </si>
  <si>
    <t>BOODHUN D</t>
  </si>
  <si>
    <t>RITOO N P</t>
  </si>
  <si>
    <t>BOURQUIN D M S M</t>
  </si>
  <si>
    <t>PUDDOO D</t>
  </si>
  <si>
    <t>SAMNATH T (SL2890)</t>
  </si>
  <si>
    <t>JOHN CHUAN Y M</t>
  </si>
  <si>
    <t>NANDHUB N</t>
  </si>
  <si>
    <t>TUPSY N</t>
  </si>
  <si>
    <t>PIANG NEE N C Y</t>
  </si>
  <si>
    <t>NG YING KWONG K K</t>
  </si>
  <si>
    <t>LACHICOREE J P L</t>
  </si>
  <si>
    <t>GEERDHARRY G</t>
  </si>
  <si>
    <t>LOUIS H K</t>
  </si>
  <si>
    <t>LUCHMUNPERSAD D</t>
  </si>
  <si>
    <t>REEGA-JOGHEE A</t>
  </si>
  <si>
    <t>LAI CHOO N Y Y</t>
  </si>
  <si>
    <t>FRONTIN G R</t>
  </si>
  <si>
    <t>BAICHOO N</t>
  </si>
  <si>
    <t>CHADY D</t>
  </si>
  <si>
    <t>WONG CHUNG LUNG E L</t>
  </si>
  <si>
    <t>JOYRAM V</t>
  </si>
  <si>
    <t>ANTHONY M D S</t>
  </si>
  <si>
    <t>COURONNE J L R</t>
  </si>
  <si>
    <t>MEGHOO B N</t>
  </si>
  <si>
    <t>JOGARAH V</t>
  </si>
  <si>
    <t>RAMSURRUN S</t>
  </si>
  <si>
    <t>SANHYE P K</t>
  </si>
  <si>
    <t>BENOIT M S K</t>
  </si>
  <si>
    <t>BESSOONDYAL B</t>
  </si>
  <si>
    <t>LUTCHMAN B J</t>
  </si>
  <si>
    <t>BOODSING A</t>
  </si>
  <si>
    <t>HOW KING FAT J M N H C</t>
  </si>
  <si>
    <t>THAUNOO V</t>
  </si>
  <si>
    <t>BHOYROO L</t>
  </si>
  <si>
    <t>ERRIAH H B R</t>
  </si>
  <si>
    <t>HURDOWAR N R</t>
  </si>
  <si>
    <t>BEEKAWOO N</t>
  </si>
  <si>
    <t>REETOO V S</t>
  </si>
  <si>
    <t>MOOSAFER M N(MUACC129337)</t>
  </si>
  <si>
    <t>LOCHUN M C</t>
  </si>
  <si>
    <t>CHINNIAH B K</t>
  </si>
  <si>
    <t>SAURAH A</t>
  </si>
  <si>
    <t>SANHYE P</t>
  </si>
  <si>
    <t>VYTHILINGUM G</t>
  </si>
  <si>
    <t>SOORKEA S</t>
  </si>
  <si>
    <t>GRENADE S A S</t>
  </si>
  <si>
    <t>CONSTANCE M N C</t>
  </si>
  <si>
    <t>GOKULSING P(SL2505)</t>
  </si>
  <si>
    <t>GUNOORY J(SL2833)</t>
  </si>
  <si>
    <t>TANY V B P S(MUACC132843</t>
  </si>
  <si>
    <t>DABY B</t>
  </si>
  <si>
    <t>DUSSARAM V</t>
  </si>
  <si>
    <t>GILLETTE J N N</t>
  </si>
  <si>
    <t>GILLETTE M N</t>
  </si>
  <si>
    <t>MUNGROO R</t>
  </si>
  <si>
    <t>NADAN M B C</t>
  </si>
  <si>
    <t>OODIT H(SL 2920)</t>
  </si>
  <si>
    <t>AMIDE S H</t>
  </si>
  <si>
    <t>BAPPOO R</t>
  </si>
  <si>
    <t>NG PING MAN B (SL2464)</t>
  </si>
  <si>
    <t>LUCHMUN S/SL2441</t>
  </si>
  <si>
    <t>GOPAUL R P</t>
  </si>
  <si>
    <t>BUNDHOO B S</t>
  </si>
  <si>
    <t>NEELAMBUR Y</t>
  </si>
  <si>
    <t>ROMEO L Y E C</t>
  </si>
  <si>
    <t>BEEHARRY A</t>
  </si>
  <si>
    <t>MARJOLIN A-L L(SL2949)</t>
  </si>
  <si>
    <t>BALLUCK K(SL3040)</t>
  </si>
  <si>
    <t>DOUCE M R S</t>
  </si>
  <si>
    <t>BOLAKY N D</t>
  </si>
  <si>
    <t>AHOTAR N</t>
  </si>
  <si>
    <t>DOOKHITH-D B N (SL3106)</t>
  </si>
  <si>
    <t>PURSOO A(SL3087)</t>
  </si>
  <si>
    <t>BHUNJUN P(SL3075)</t>
  </si>
  <si>
    <t>SAUMTALLY M A F(SL3108)</t>
  </si>
  <si>
    <t>HOSSENBUX M G</t>
  </si>
  <si>
    <t>CHUMMUN B K(SL 2966)</t>
  </si>
  <si>
    <t>TAG H(SL 2372)</t>
  </si>
  <si>
    <t>BOLARAM Y/SL2364</t>
  </si>
  <si>
    <t>BAJNATHSINGH B</t>
  </si>
  <si>
    <t>CASSY B B (SL2742)</t>
  </si>
  <si>
    <t>MOOSSAJEE A B M (SL2344)</t>
  </si>
  <si>
    <t>DOOKHEEA L(SL2333)</t>
  </si>
  <si>
    <t>LUQUET-REDDY M F(SL 2453)</t>
  </si>
  <si>
    <t>BULLYRAZ V K(SL2914)</t>
  </si>
  <si>
    <t>GREEDHAREE P(SL2673)</t>
  </si>
  <si>
    <t>HULKURY B S</t>
  </si>
  <si>
    <t>GOWREA L(SL2609)</t>
  </si>
  <si>
    <t>BEEKAWOO N (SL 2527)</t>
  </si>
  <si>
    <t>BUDALY M F(SL2550)</t>
  </si>
  <si>
    <t>RAMSAWMY M (SL 2416)</t>
  </si>
  <si>
    <t>GOORIAH S H (SL 2450)</t>
  </si>
  <si>
    <t>SANHYE P (SL2679)</t>
  </si>
  <si>
    <t>RAMSAHYE-SEETARAM (SL2133</t>
  </si>
  <si>
    <t>DOOKHITT M D(SL 2480)</t>
  </si>
  <si>
    <t>HOOKOOM S(SL 2509)</t>
  </si>
  <si>
    <t>KISTNASAMY I (SL2554)</t>
  </si>
  <si>
    <t>LAFLEUR M K R(SL 2627)</t>
  </si>
  <si>
    <t>HITIE J M J (SL 2443)</t>
  </si>
  <si>
    <t>WAN MAN CHUNG FK/SL1951</t>
  </si>
  <si>
    <t>IMRIT S (SL 2161)</t>
  </si>
  <si>
    <t>LUCHMUNPERSAD D (SL2533)</t>
  </si>
  <si>
    <t>SAWMY D</t>
  </si>
  <si>
    <t>NARENDRA A (SL 2507)</t>
  </si>
  <si>
    <t>THAUNOO P (SL2578)</t>
  </si>
  <si>
    <t>MANDARY Y(SL 2499)</t>
  </si>
  <si>
    <t>AWNEE K L(SL2652)</t>
  </si>
  <si>
    <t>CHOCKALINGUM Y D(SL2532)</t>
  </si>
  <si>
    <t>VEERAPEN M E S(SL2574)</t>
  </si>
  <si>
    <t>WOODUN A D(SL 2569)</t>
  </si>
  <si>
    <t>DILMOHAMED N (SL2624)</t>
  </si>
  <si>
    <t>HOSSENY M N(SL2705)</t>
  </si>
  <si>
    <t>APPASAMY R</t>
  </si>
  <si>
    <t>GUNOORY J(SL2603)</t>
  </si>
  <si>
    <t>NARAYANASAWMY V</t>
  </si>
  <si>
    <t>CHUMMUN B K</t>
  </si>
  <si>
    <t>TUPSY N(SL2707)</t>
  </si>
  <si>
    <t>HOSSENBUX M G(SL2733)</t>
  </si>
  <si>
    <t>SAHADUN S (SL 2474)</t>
  </si>
  <si>
    <t>HATTEEA S I(SL 2503)</t>
  </si>
  <si>
    <t>RAMBURUTH T(SL2660)</t>
  </si>
  <si>
    <t>BOURQUIN S (SL2749)</t>
  </si>
  <si>
    <t>BOODHUN D(SL2701)</t>
  </si>
  <si>
    <t>RAMSURRUN-SEESURN(SL2400)</t>
  </si>
  <si>
    <t>CHAMARY M J J</t>
  </si>
  <si>
    <t>KWONG WAYE S</t>
  </si>
  <si>
    <t>ASERIGADU H B R(SL2616)</t>
  </si>
  <si>
    <t>NIRSIMLOO-L S (SL2704)</t>
  </si>
  <si>
    <t>KANIAH V (SL2734)</t>
  </si>
  <si>
    <t>ESSOO H(SL2719)</t>
  </si>
  <si>
    <t>COURONNE J M R(SL2678)</t>
  </si>
  <si>
    <t>BHOYROO L(SL 2726)</t>
  </si>
  <si>
    <t>AGATHE A D(SL2645)</t>
  </si>
  <si>
    <t>WONG SUN THIONG C(SL2680)</t>
  </si>
  <si>
    <t>GASPARD J S</t>
  </si>
  <si>
    <t>ALLAS L D</t>
  </si>
  <si>
    <t>LEUNG KEI F J</t>
  </si>
  <si>
    <t>ANTHONY M C</t>
  </si>
  <si>
    <t>MAHADOO S D</t>
  </si>
  <si>
    <t>BEEHARRY R</t>
  </si>
  <si>
    <t>GUNGAH-BEEGOO R</t>
  </si>
  <si>
    <t>SONEA S</t>
  </si>
  <si>
    <t>RETIF S</t>
  </si>
  <si>
    <t>SOOKUN S L C</t>
  </si>
  <si>
    <t>GOOMANEE K</t>
  </si>
  <si>
    <t>KOOLOMUTH-RAMFUL T(SL3123</t>
  </si>
  <si>
    <t>CHONG LEUNG M S P M L</t>
  </si>
  <si>
    <t>NEKITSING D</t>
  </si>
  <si>
    <t>APPASAMY J C J C P</t>
  </si>
  <si>
    <t>HOSSANEE A M</t>
  </si>
  <si>
    <t>DULJEET S</t>
  </si>
  <si>
    <t>LOWTUN B N</t>
  </si>
  <si>
    <t>MYKOO N</t>
  </si>
  <si>
    <t>CHOKUPERMAL A</t>
  </si>
  <si>
    <t>WONG YUEN M L L C</t>
  </si>
  <si>
    <t>DEFOIX J A P</t>
  </si>
  <si>
    <t>DAVID J G</t>
  </si>
  <si>
    <t>BABOOLALL C</t>
  </si>
  <si>
    <t>RAMCHUNDER I(SL3131)</t>
  </si>
  <si>
    <t>RUZOWAN H</t>
  </si>
  <si>
    <t>VIRAHSAWMY-RAMPHUL V</t>
  </si>
  <si>
    <t>SOOMARY V K</t>
  </si>
  <si>
    <t>LOBINE-FOOLLEE D (SL3137)</t>
  </si>
  <si>
    <t>PARAROUTY Z A(SL3139)</t>
  </si>
  <si>
    <t>MUNGRAH K (SL3129)</t>
  </si>
  <si>
    <t>BALLUCK K (SL3132)</t>
  </si>
  <si>
    <t>MAVAC J R</t>
  </si>
  <si>
    <t>RAMPHUL N</t>
  </si>
  <si>
    <t>TANAKOOR R</t>
  </si>
  <si>
    <t>HUGUES GREGOIRE B K</t>
  </si>
  <si>
    <t>AMBAJEE - ASGURALLY M R</t>
  </si>
  <si>
    <t>DEELCHAND K</t>
  </si>
  <si>
    <t>RAMMA L</t>
  </si>
  <si>
    <t>JANKEE S</t>
  </si>
  <si>
    <t>AUKHET L D</t>
  </si>
  <si>
    <t>NEELAMBUR-TOWAKEL P</t>
  </si>
  <si>
    <t>GOPAL S(SL3145)</t>
  </si>
  <si>
    <t>UMANEE J</t>
  </si>
  <si>
    <t>GOPAL S</t>
  </si>
  <si>
    <t>DAVIS G H F</t>
  </si>
  <si>
    <t>SEWBALLUCK K</t>
  </si>
  <si>
    <t>KOOLOMUTH-RAMFUL T</t>
  </si>
  <si>
    <t>THANAY P</t>
  </si>
  <si>
    <t>ROUSSEL M G P</t>
  </si>
  <si>
    <t>IMRIT-SOORAM S(MUACC15292</t>
  </si>
  <si>
    <t>ONG TONE J E</t>
  </si>
  <si>
    <t>RAMHEET M</t>
  </si>
  <si>
    <t>SAWMY DENY</t>
  </si>
  <si>
    <t>MAMODE M A</t>
  </si>
  <si>
    <t>SHEIK MAHOMED A D</t>
  </si>
  <si>
    <t>BAPPOO R (SL3141)</t>
  </si>
  <si>
    <t>POINEN N (SL3152)</t>
  </si>
  <si>
    <t>DAUGUET J G</t>
  </si>
  <si>
    <t>JUSTE J D S(SL3154)</t>
  </si>
  <si>
    <t>ARTHE M P M</t>
  </si>
  <si>
    <t>KHAYALLEE B</t>
  </si>
  <si>
    <t>GOPAUL D A</t>
  </si>
  <si>
    <t>ALIPHON J A</t>
  </si>
  <si>
    <t>MARJOLIN A L</t>
  </si>
  <si>
    <t>MAMODE M A (SL3155)</t>
  </si>
  <si>
    <t>BHURTAH H(SL3160)</t>
  </si>
  <si>
    <t>KHADAROO B S B</t>
  </si>
  <si>
    <t>BEEHARRY M</t>
  </si>
  <si>
    <t>TORUL K</t>
  </si>
  <si>
    <t>GUILLOT M O S</t>
  </si>
  <si>
    <t>LOWTUN S B</t>
  </si>
  <si>
    <t>MOTOO K J</t>
  </si>
  <si>
    <t>VINGTASAMY M L S</t>
  </si>
  <si>
    <t>DOOBOREE V S</t>
  </si>
  <si>
    <t>DILMOHAMED N</t>
  </si>
  <si>
    <t>VEERAPEN CHETTY K R</t>
  </si>
  <si>
    <t>CHENGANNA V</t>
  </si>
  <si>
    <t>NASTILI K N</t>
  </si>
  <si>
    <t>GUJADHUR K (SL3162)</t>
  </si>
  <si>
    <t>ALLAS L</t>
  </si>
  <si>
    <t>FATEHMAMODE M B C L</t>
  </si>
  <si>
    <t>POOROOSHOTOMAH NAIK B</t>
  </si>
  <si>
    <t>MARIMOOTOO T(MUACC160378)</t>
  </si>
  <si>
    <t>PADARUTH P</t>
  </si>
  <si>
    <t>BUNDHOO A(SL3170)</t>
  </si>
  <si>
    <t>FOK KING F S T</t>
  </si>
  <si>
    <t>LOLLMUN J B</t>
  </si>
  <si>
    <t>SEWOCK M</t>
  </si>
  <si>
    <t>LUXIMON A R</t>
  </si>
  <si>
    <t>JOUMONT MJN(MUACC160821)</t>
  </si>
  <si>
    <t>BOCUS M Y</t>
  </si>
  <si>
    <t>NAGAPACHETTY T D</t>
  </si>
  <si>
    <t>BALLACK K (SL3163)</t>
  </si>
  <si>
    <t>DAVID G J(SL3172)</t>
  </si>
  <si>
    <t>LUBOIS B S (SL3168)</t>
  </si>
  <si>
    <t>DAUGUET J G(SL3182)</t>
  </si>
  <si>
    <t>DE TENERMONT-MARCEL(SL316</t>
  </si>
  <si>
    <t>PERMALLOO A N</t>
  </si>
  <si>
    <t>HUET M E J</t>
  </si>
  <si>
    <t>DEVALET L S</t>
  </si>
  <si>
    <t>BEEHARRY D</t>
  </si>
  <si>
    <t>CONHYEA H D</t>
  </si>
  <si>
    <t>JEETUN R</t>
  </si>
  <si>
    <t>ACHILLE L D C</t>
  </si>
  <si>
    <t>BYARE SINGH P</t>
  </si>
  <si>
    <t>CASTAGNETTE M C C</t>
  </si>
  <si>
    <t>ROGBEER-ANSELINE T</t>
  </si>
  <si>
    <t>BAPPOO-BHIWAJEE N S</t>
  </si>
  <si>
    <t>RAMMONDHUR M</t>
  </si>
  <si>
    <t>NEWK SEE M Y</t>
  </si>
  <si>
    <t>APPADU N</t>
  </si>
  <si>
    <t>MURTHEN J P C(SL3184)</t>
  </si>
  <si>
    <t>BHEEPATHEE F K(SL3166)</t>
  </si>
  <si>
    <t>NG PING MAN (SL3185)</t>
  </si>
  <si>
    <t>BERNARD G J P(SL3187)</t>
  </si>
  <si>
    <t>SUSTY P(SL3188)</t>
  </si>
  <si>
    <t>RAYAPEN L O (SL3186)</t>
  </si>
  <si>
    <t>MOTOO M N J</t>
  </si>
  <si>
    <t>JAHANGEER Z A L</t>
  </si>
  <si>
    <t>EMMANUEL A(SL3191)</t>
  </si>
  <si>
    <t>SEEGOOLAM R/V D</t>
  </si>
  <si>
    <t>SOOKUN K K(MUACC162999)</t>
  </si>
  <si>
    <t>MOOSAFER M N</t>
  </si>
  <si>
    <t>MOOSUN N S</t>
  </si>
  <si>
    <t>ANTHONEE G C</t>
  </si>
  <si>
    <t>CATHAPERMAL S</t>
  </si>
  <si>
    <t>RAYAPEN L O</t>
  </si>
  <si>
    <t>MARIMOOTOO T (SL3190)</t>
  </si>
  <si>
    <t>TUPSY N (SL3192)</t>
  </si>
  <si>
    <t>JAUNE M A A M (SL3194)</t>
  </si>
  <si>
    <t>KHOOSY N</t>
  </si>
  <si>
    <t>KHAIDOO N N</t>
  </si>
  <si>
    <t>RUGGOO N D</t>
  </si>
  <si>
    <t>KOOTBAULLY S</t>
  </si>
  <si>
    <t>MAKOONLALL A(SL3189)</t>
  </si>
  <si>
    <t>FAGOO M(SL3197)</t>
  </si>
  <si>
    <t>HURREERAM B(SL3206)</t>
  </si>
  <si>
    <t>SUSTY P</t>
  </si>
  <si>
    <t>MOCUDE M</t>
  </si>
  <si>
    <t>PYNDIAH M A S(SL3202)</t>
  </si>
  <si>
    <t>RAHEEMEEA M A</t>
  </si>
  <si>
    <t>ONSIONG M</t>
  </si>
  <si>
    <t>THANNOO S</t>
  </si>
  <si>
    <t>LOUISE M J S</t>
  </si>
  <si>
    <t>CLEMENTINE M V V (SL3213)</t>
  </si>
  <si>
    <t>BASOANAH S(SL3216)</t>
  </si>
  <si>
    <t>MATHURA V</t>
  </si>
  <si>
    <t>JUGMOHUN MUNGRA R</t>
  </si>
  <si>
    <t>YIN HONG LUN M J</t>
  </si>
  <si>
    <t>DE TENERMONT-MARCEL M G M</t>
  </si>
  <si>
    <t>GOPAUL N</t>
  </si>
  <si>
    <t>BOODHUN A(SL3215)</t>
  </si>
  <si>
    <t>RAMSAWMY M</t>
  </si>
  <si>
    <t>ALECHE M D S</t>
  </si>
  <si>
    <t>VAMBEN K(SL3223)</t>
  </si>
  <si>
    <t>COOLEN K</t>
  </si>
  <si>
    <t>NEMCHAND H A</t>
  </si>
  <si>
    <t>VYTHELINGUM D(SL3228)</t>
  </si>
  <si>
    <t>SOORKEA S(SL3224)</t>
  </si>
  <si>
    <t>CARPEN V D</t>
  </si>
  <si>
    <t>CERVEAUX D A</t>
  </si>
  <si>
    <t>PARAOUTY Z A</t>
  </si>
  <si>
    <t>GAJANAH P</t>
  </si>
  <si>
    <t>MOOTHOOSAMY D(SL3222)</t>
  </si>
  <si>
    <t>APPADOO N(SL3226)</t>
  </si>
  <si>
    <t>RAMCHUNDER I(SL3233)</t>
  </si>
  <si>
    <t>TAHER A M H (SL3219)</t>
  </si>
  <si>
    <t>JADUNUNDUN V T (SL3232)</t>
  </si>
  <si>
    <t>MANIKION R</t>
  </si>
  <si>
    <t>RAMPHUL A R (SL3239)</t>
  </si>
  <si>
    <t>AUNUND J (SL3234)</t>
  </si>
  <si>
    <t>RAMDAURSINGH V S</t>
  </si>
  <si>
    <t>BERNARD G J P</t>
  </si>
  <si>
    <t>MUNGUR A</t>
  </si>
  <si>
    <t>NIRSIMLOO S</t>
  </si>
  <si>
    <t>DOOKHEE M D J</t>
  </si>
  <si>
    <t>SOOKUN K K</t>
  </si>
  <si>
    <t>LUBOIS E A</t>
  </si>
  <si>
    <t>DEENOO R (SL3238)</t>
  </si>
  <si>
    <t>BHANDOA S(SL3240)</t>
  </si>
  <si>
    <t>NEMCHAND S S(SL3242)</t>
  </si>
  <si>
    <t>NASTILI K</t>
  </si>
  <si>
    <t>PAREIMA A M</t>
  </si>
  <si>
    <t>LAMALETIE J A</t>
  </si>
  <si>
    <t>JANKEE P</t>
  </si>
  <si>
    <t>LABONTE M C S</t>
  </si>
  <si>
    <t>ROJOA N B H B</t>
  </si>
  <si>
    <t>APPADOO L L</t>
  </si>
  <si>
    <t>JOGHEE-BHANDOA A</t>
  </si>
  <si>
    <t>BOODHUN A</t>
  </si>
  <si>
    <t>PURUN N</t>
  </si>
  <si>
    <t>OODUNT G(SL3245)</t>
  </si>
  <si>
    <t>RAMA N</t>
  </si>
  <si>
    <t>GUJADHUR K</t>
  </si>
  <si>
    <t>DOORBEEJAN S</t>
  </si>
  <si>
    <t>SHEIK MAHOMOD M N</t>
  </si>
  <si>
    <t>JEEBODH P</t>
  </si>
  <si>
    <t>BUNDHOO A</t>
  </si>
  <si>
    <t>MOOTHOOSAMY D</t>
  </si>
  <si>
    <t>RAMLOLL N</t>
  </si>
  <si>
    <t>YAGAMBRON D</t>
  </si>
  <si>
    <t>TAHER A M(SL3220)</t>
  </si>
  <si>
    <t>BOKHOREE P(SL3250)</t>
  </si>
  <si>
    <t>LEE SHIM M F(SL3244)</t>
  </si>
  <si>
    <t>SONEA S(SL3247)</t>
  </si>
  <si>
    <t>COOLEN R/K (SL3246)</t>
  </si>
  <si>
    <t>Grand Total</t>
  </si>
  <si>
    <t>A1</t>
  </si>
  <si>
    <t>E2</t>
  </si>
  <si>
    <t>E1</t>
  </si>
  <si>
    <t>D1</t>
  </si>
  <si>
    <t>B1</t>
  </si>
  <si>
    <t>C1</t>
  </si>
  <si>
    <t>D2</t>
  </si>
  <si>
    <t>F2</t>
  </si>
  <si>
    <t>F1</t>
  </si>
  <si>
    <t>G2</t>
  </si>
  <si>
    <t>G1</t>
  </si>
  <si>
    <t>I2</t>
  </si>
  <si>
    <t>I1</t>
  </si>
  <si>
    <t>Match</t>
  </si>
  <si>
    <t>Account No</t>
  </si>
  <si>
    <t>Product identifier Name/Code/type</t>
  </si>
  <si>
    <t>Name</t>
  </si>
  <si>
    <t>Start Date</t>
  </si>
  <si>
    <t>Maturity date</t>
  </si>
  <si>
    <t>Original Term</t>
  </si>
  <si>
    <t>Loan tenor (behavioural life)</t>
  </si>
  <si>
    <t>Time elapsed between origination and reporting date</t>
  </si>
  <si>
    <t>Staff benefit amortisation period upto reporting period</t>
  </si>
  <si>
    <t>Actual Loan Amount</t>
  </si>
  <si>
    <t>ROI</t>
  </si>
  <si>
    <t>Market rate of interest</t>
  </si>
  <si>
    <t>PMT</t>
  </si>
  <si>
    <t>FV of loan using market rate of interest</t>
  </si>
  <si>
    <t>FV loss</t>
  </si>
  <si>
    <t>Cumulative interest upto reporting period (Market rate)</t>
  </si>
  <si>
    <t>Cumulative interest upto reporting period (contractual rate)</t>
  </si>
  <si>
    <t>Unwinding of discount (Incremental interest recognition)</t>
  </si>
  <si>
    <t>Amortisation of staff cost (FV loss) on SL basis</t>
  </si>
  <si>
    <t>Amortisation of staff cost (FV loss) on new basis advised by BARO - Amount recognised in Interest Income should be equal to amount amortised in Staff Costs</t>
  </si>
  <si>
    <t>Cumulative interest behavioural life (contractual rate)</t>
  </si>
  <si>
    <t>Date terminated</t>
  </si>
  <si>
    <t>Estimated date of termination</t>
  </si>
  <si>
    <t>Report Date</t>
  </si>
  <si>
    <t>Employee code</t>
  </si>
  <si>
    <t>N=Normal termination
E=Early termination</t>
  </si>
  <si>
    <t>Active/Leaver</t>
  </si>
  <si>
    <t>E</t>
  </si>
  <si>
    <t>Active</t>
  </si>
  <si>
    <t>IMRITH G</t>
  </si>
  <si>
    <t>BOOLAUCK J D R</t>
  </si>
  <si>
    <t>BOOLAUCK J D R (SL3258)</t>
  </si>
  <si>
    <t>LUBOIS B S N K</t>
  </si>
  <si>
    <t>MUDHOO B N</t>
  </si>
  <si>
    <t>DOWLUT-BEEBEEJAUN S</t>
  </si>
  <si>
    <t>LI MUI SANG B</t>
  </si>
  <si>
    <t>Leaver</t>
  </si>
  <si>
    <t>FACE N &amp; P HSE 1</t>
  </si>
  <si>
    <t>GOREEBA R</t>
  </si>
  <si>
    <t>SUNGKUR A (SL3257)</t>
  </si>
  <si>
    <t>SUNEECHUR K(SL3254)</t>
  </si>
  <si>
    <t>GOPAUL A N</t>
  </si>
  <si>
    <t>GOOLAMALLEE H A</t>
  </si>
  <si>
    <t>N</t>
  </si>
  <si>
    <t>KHADOO V</t>
  </si>
  <si>
    <t>BISMOHUN L</t>
  </si>
  <si>
    <t>RAMJAUN N</t>
  </si>
  <si>
    <t>RAMCHUNDER I</t>
  </si>
  <si>
    <t>LUCHMUN S</t>
  </si>
  <si>
    <t>DUSORUTH M(SL3259)</t>
  </si>
  <si>
    <t>BACHOOMUN S</t>
  </si>
  <si>
    <t>BHUROSY-GUNDOLA V</t>
  </si>
  <si>
    <t>VAMBEN K</t>
  </si>
  <si>
    <t>RAVAT D J P</t>
  </si>
  <si>
    <t>GOURANNA M V V</t>
  </si>
  <si>
    <t>DAYAL A (SL3262)</t>
  </si>
  <si>
    <t>HULKURY B S(SL3270)</t>
  </si>
  <si>
    <t>GOOKOOLUK A D(SL3255)</t>
  </si>
  <si>
    <t>BEEBEEJAUN S(SL3267)</t>
  </si>
  <si>
    <t>NUNDHOOSING Y (SL 2808)</t>
  </si>
  <si>
    <t>APPADOO N</t>
  </si>
  <si>
    <t>BASOANAH S</t>
  </si>
  <si>
    <t>NUNDHOOSING Y</t>
  </si>
  <si>
    <t>BHOYROO K</t>
  </si>
  <si>
    <t>SUNGKUR A</t>
  </si>
  <si>
    <t>LUQUET-REDDY M F</t>
  </si>
  <si>
    <t>SOOBARAH-BACORISEN M</t>
  </si>
  <si>
    <t>LUXIMON A R(SL3277)</t>
  </si>
  <si>
    <t>CLORIDOR M S V</t>
  </si>
  <si>
    <t>LOUISE M S V</t>
  </si>
  <si>
    <t>RAMJUS P(SL750)</t>
  </si>
  <si>
    <t>NAUJEER A (SL3241)</t>
  </si>
  <si>
    <t>BIGNOUX-FRANCOIS D F</t>
  </si>
  <si>
    <t>NAUJEER A</t>
  </si>
  <si>
    <t>MEUNIER J W(SL3263)</t>
  </si>
  <si>
    <t>MUTTAROOA M(SL3273)</t>
  </si>
  <si>
    <t>GUNPUTRAR M</t>
  </si>
  <si>
    <t>SOUCIANT-POCHE N A G</t>
  </si>
  <si>
    <t>BULLYRAZ V K</t>
  </si>
  <si>
    <t>SANASSY A D</t>
  </si>
  <si>
    <t>CHADY G</t>
  </si>
  <si>
    <t>COURONNE J M(SL3287)</t>
  </si>
  <si>
    <t>BAUDH M(SL3274)</t>
  </si>
  <si>
    <t>PATHAPERMAL D(SL3293)</t>
  </si>
  <si>
    <t>CHONG LEUNG M(SL3295)</t>
  </si>
  <si>
    <t>BHANDOA S</t>
  </si>
  <si>
    <t>SOOKAHET M C</t>
  </si>
  <si>
    <t>GAJANAH RAMDASS P</t>
  </si>
  <si>
    <t>MURTHEN J P C</t>
  </si>
  <si>
    <t>EMMANUEL A E M</t>
  </si>
  <si>
    <t>BEEHARRY D(SL3292)</t>
  </si>
  <si>
    <t>ESSOO-LALSING H(SL3294)</t>
  </si>
  <si>
    <t>J2</t>
  </si>
  <si>
    <t>J1</t>
  </si>
  <si>
    <t>LAU LIN L K</t>
  </si>
  <si>
    <t>ANUTH H</t>
  </si>
  <si>
    <t>CHENGADOO G</t>
  </si>
  <si>
    <t>YENCADOO J(SL3279)</t>
  </si>
  <si>
    <t>JADUNUNDUN V T(SL3282)</t>
  </si>
  <si>
    <t>CHADY G(SL3300)</t>
  </si>
  <si>
    <t>RAMSAMY-VALAYDON(SL3297)</t>
  </si>
  <si>
    <t>MOHAMUD B Z</t>
  </si>
  <si>
    <t>MARIMOOTOO T S</t>
  </si>
  <si>
    <t>FRANCOIS E R</t>
  </si>
  <si>
    <t>TAMBANIVOUL M L(SL3301)</t>
  </si>
  <si>
    <t>ROBEE L (SL3303)</t>
  </si>
  <si>
    <t>RAYAPEN A D</t>
  </si>
  <si>
    <t>DAYAL A (SL3305)</t>
  </si>
  <si>
    <t>BOODHOO S N</t>
  </si>
  <si>
    <t>BOODHOO Y R</t>
  </si>
  <si>
    <t>JUGROOP R D</t>
  </si>
  <si>
    <t>PATEL A A</t>
  </si>
  <si>
    <t>BHUJOHARRY M A J P</t>
  </si>
  <si>
    <t>NEKITSING D(SL3306)</t>
  </si>
  <si>
    <t>DEENOO R</t>
  </si>
  <si>
    <t>POINEN N</t>
  </si>
  <si>
    <t>LOBIN S (SL2121)</t>
  </si>
  <si>
    <t>LOBIN S</t>
  </si>
  <si>
    <t>CHECK</t>
  </si>
  <si>
    <t>K2</t>
  </si>
  <si>
    <t>L2</t>
  </si>
  <si>
    <t>SANSFACON ST LOUIS M V</t>
  </si>
  <si>
    <t>SIOU M J A</t>
  </si>
  <si>
    <t>SOKAPPADU A N</t>
  </si>
  <si>
    <t>BUNDHUN B A</t>
  </si>
  <si>
    <t>DHAWOTAL A</t>
  </si>
  <si>
    <t>RUZOWAN H (SL3311)</t>
  </si>
  <si>
    <t>BURRUTH K(SL3318)</t>
  </si>
  <si>
    <t>GROODOYAL N (SL3325)</t>
  </si>
  <si>
    <t>SUNEECHUR K</t>
  </si>
  <si>
    <t>NG PING MAN C M B V K</t>
  </si>
  <si>
    <t>RAMRUCHA J</t>
  </si>
  <si>
    <t>NAGAPACHETTY T D(SL3289)</t>
  </si>
  <si>
    <t>MUNGUR A(SL3320)</t>
  </si>
  <si>
    <t>L1</t>
  </si>
  <si>
    <t>GUNNOO N V</t>
  </si>
  <si>
    <t>MOHUN A B S</t>
  </si>
  <si>
    <t>HOOKOOM S(SL3323)</t>
  </si>
  <si>
    <t>SAUPIN A E(SL3316)</t>
  </si>
  <si>
    <t>Staff Mortgages</t>
  </si>
  <si>
    <t>Staff Personal Loan</t>
  </si>
  <si>
    <t>Staff Study Loan</t>
  </si>
  <si>
    <t>DOOKNA MRS B</t>
  </si>
  <si>
    <t>GEORGETTE B W</t>
  </si>
  <si>
    <t>AUNUND J</t>
  </si>
  <si>
    <t>MONTAIGU M E J(SL3326)</t>
  </si>
  <si>
    <t>MR &amp; MRS M S L AH TOK</t>
  </si>
  <si>
    <t>ARTHE M P M (SL2973)</t>
  </si>
  <si>
    <t>JULIE M J A</t>
  </si>
  <si>
    <t>HOOKOOM S</t>
  </si>
  <si>
    <t>PAREIMA S</t>
  </si>
  <si>
    <t>BANYMANDHUB-GROODOYAL S</t>
  </si>
  <si>
    <t xml:space="preserve">Lower of service life or tenor of loan </t>
  </si>
  <si>
    <t xml:space="preserve">BASOANAH S               </t>
  </si>
  <si>
    <t xml:space="preserve">PARAOUTY Z A             </t>
  </si>
  <si>
    <t xml:space="preserve">RAHEEMEEA M A            </t>
  </si>
  <si>
    <t xml:space="preserve">SHEIK MAHOMOD M N        </t>
  </si>
  <si>
    <t xml:space="preserve">VINGTASAMY M L S         </t>
  </si>
  <si>
    <t xml:space="preserve">DAVID J G                </t>
  </si>
  <si>
    <t xml:space="preserve">MOOTHOOSAMY D            </t>
  </si>
  <si>
    <t xml:space="preserve">LOLLMUN J B              </t>
  </si>
  <si>
    <t xml:space="preserve">VAYAVOOREE T             </t>
  </si>
  <si>
    <t xml:space="preserve">MOHUN A B S              </t>
  </si>
  <si>
    <t xml:space="preserve">CHINNASAMI-TRIVEDI L     </t>
  </si>
  <si>
    <t xml:space="preserve">KANIAH V                 </t>
  </si>
  <si>
    <t xml:space="preserve">MOOTHOOSAMY D (SL 1329)  </t>
  </si>
  <si>
    <t xml:space="preserve">GUNGARAM J(SL 1174)      </t>
  </si>
  <si>
    <t xml:space="preserve">JOGANAH-SUSTY T          </t>
  </si>
  <si>
    <t xml:space="preserve">APPADOO MR B R           </t>
  </si>
  <si>
    <t xml:space="preserve">FRANCOIS P D             </t>
  </si>
  <si>
    <t xml:space="preserve">ASSIRVADEN MRNORLAND     </t>
  </si>
  <si>
    <t xml:space="preserve">AWNEE MR K/MRS N/615     </t>
  </si>
  <si>
    <t xml:space="preserve">ASSIRVADEN LN/F-HOME LN  </t>
  </si>
  <si>
    <t xml:space="preserve">KANIAH MRS V             </t>
  </si>
  <si>
    <t xml:space="preserve">LUQUET-REDDY M F/T       </t>
  </si>
  <si>
    <t xml:space="preserve">DUSSARAM V(SL 1321)      </t>
  </si>
  <si>
    <t xml:space="preserve">TARSOO M F(SL 1199)      </t>
  </si>
  <si>
    <t xml:space="preserve">BEEHARRY R (SL 1336)     </t>
  </si>
  <si>
    <t xml:space="preserve">MICHEL J H               </t>
  </si>
  <si>
    <t xml:space="preserve">VALAYDEN A M (SL 1430)   </t>
  </si>
  <si>
    <t xml:space="preserve">SANTBAKSHSINGH S S       </t>
  </si>
  <si>
    <t xml:space="preserve">BHOYROO L/HOUSING LOAN   </t>
  </si>
  <si>
    <t xml:space="preserve">BESSONDYAL DREEPAUL(BDB) </t>
  </si>
  <si>
    <t xml:space="preserve">KANAKSABEE B/ (SL 1124)  </t>
  </si>
  <si>
    <t xml:space="preserve">COIFFIC MISS M N D       </t>
  </si>
  <si>
    <t xml:space="preserve">APPADOO L                </t>
  </si>
  <si>
    <t xml:space="preserve">VYTHELINGUM D (SL 1657)  </t>
  </si>
  <si>
    <t xml:space="preserve">CONHYEA D H A&amp;/H D/HM LN </t>
  </si>
  <si>
    <t xml:space="preserve">HURDOWAR N R (SL 1544)   </t>
  </si>
  <si>
    <t xml:space="preserve">CHAN YUEN LEUNG MJ       </t>
  </si>
  <si>
    <t xml:space="preserve">CYTHEREE E/HME LN        </t>
  </si>
  <si>
    <t xml:space="preserve">DABY B &amp; K-HOME LOAN     </t>
  </si>
  <si>
    <t xml:space="preserve">RAMSAMY D                </t>
  </si>
  <si>
    <t xml:space="preserve">YIN YEUNG CHO M          </t>
  </si>
  <si>
    <t xml:space="preserve">DILLOO MR D &amp;/MRS A      </t>
  </si>
  <si>
    <t xml:space="preserve">HOW KING FAT J M N       </t>
  </si>
  <si>
    <t xml:space="preserve">DABY MR B HL             </t>
  </si>
  <si>
    <t xml:space="preserve">SOOMARY V K/M B          </t>
  </si>
  <si>
    <t xml:space="preserve">GUNGAH K                 </t>
  </si>
  <si>
    <t xml:space="preserve">BEEHARRY MR R            </t>
  </si>
  <si>
    <t xml:space="preserve">GUNGAH MR K/HOME LOAN    </t>
  </si>
  <si>
    <t xml:space="preserve">ROCK M                   </t>
  </si>
  <si>
    <t xml:space="preserve">GRENADE CM/DPV/H.LN      </t>
  </si>
  <si>
    <t xml:space="preserve">JAHUL P C/R              </t>
  </si>
  <si>
    <t xml:space="preserve">YOUNG SIONG FAT Y S S    </t>
  </si>
  <si>
    <t xml:space="preserve">MANIKION MR R            </t>
  </si>
  <si>
    <t xml:space="preserve">KUNDASAWMY P/HLN         </t>
  </si>
  <si>
    <t xml:space="preserve">ARNACHELLUM J            </t>
  </si>
  <si>
    <t xml:space="preserve">LI YIN TAI J &amp; J/H-LOAN  </t>
  </si>
  <si>
    <t xml:space="preserve">TSE YUEN CHONG MR F      </t>
  </si>
  <si>
    <t xml:space="preserve">LI MUI SANG B E          </t>
  </si>
  <si>
    <t xml:space="preserve">LI MUI SANG B/V -HLN     </t>
  </si>
  <si>
    <t xml:space="preserve">KANAKSABEE S P &amp;/B/HM LN </t>
  </si>
  <si>
    <t xml:space="preserve">CHUMNAH L(SL952)         </t>
  </si>
  <si>
    <t xml:space="preserve">FLORE J M (SL 1493)      </t>
  </si>
  <si>
    <t xml:space="preserve">MUNGRA MR S &amp; MRS R/HLN  </t>
  </si>
  <si>
    <t xml:space="preserve">LAM NGAN CHAN A          </t>
  </si>
  <si>
    <t xml:space="preserve">LUQUET M F (SL1191)      </t>
  </si>
  <si>
    <t xml:space="preserve">ROUSSETY C V/P N (SL884) </t>
  </si>
  <si>
    <t xml:space="preserve">THANNOO MR D/MRS K       </t>
  </si>
  <si>
    <t xml:space="preserve">ASHISH HASSEA            </t>
  </si>
  <si>
    <t xml:space="preserve">MUNGER S N               </t>
  </si>
  <si>
    <t xml:space="preserve">BUNDHOO MR B S(BBS)      </t>
  </si>
  <si>
    <t xml:space="preserve">MOOSAFER M N/P           </t>
  </si>
  <si>
    <t xml:space="preserve">NAGAWA S S HSE           </t>
  </si>
  <si>
    <t xml:space="preserve">BUNDHOOA MR P A S(SL994) </t>
  </si>
  <si>
    <t xml:space="preserve">RAMRUTTUN MRS K/MR H K   </t>
  </si>
  <si>
    <t xml:space="preserve">JHURRY MR J              </t>
  </si>
  <si>
    <t xml:space="preserve">VEERAPEN G S             </t>
  </si>
  <si>
    <t xml:space="preserve">MUNGROO I/I (SL816)      </t>
  </si>
  <si>
    <t xml:space="preserve">PUDDOO D / HSE LN        </t>
  </si>
  <si>
    <t xml:space="preserve">NEELAMBUR MRS Y/MRS G    </t>
  </si>
  <si>
    <t xml:space="preserve">MEETOO MR V/MRS L-SL743  </t>
  </si>
  <si>
    <t xml:space="preserve">MADDOO M D N             </t>
  </si>
  <si>
    <t xml:space="preserve">RAMMA NAIKEN J           </t>
  </si>
  <si>
    <t xml:space="preserve">RETIF MRS S/A G(SL 746)  </t>
  </si>
  <si>
    <t xml:space="preserve">LI SHING FONG MR D F S   </t>
  </si>
  <si>
    <t xml:space="preserve">VYTHELINGUM MR D/MRS S   </t>
  </si>
  <si>
    <t xml:space="preserve">LI MUI SANG B E/HL       </t>
  </si>
  <si>
    <t xml:space="preserve">MEETOO V                 </t>
  </si>
  <si>
    <t xml:space="preserve">GOURANNA M V V(SL 0996)  </t>
  </si>
  <si>
    <t xml:space="preserve">HATTEEA MR S I           </t>
  </si>
  <si>
    <t xml:space="preserve">BHURTAH MR N/MRS A (NB)  </t>
  </si>
  <si>
    <t xml:space="preserve">RAMA N/D                 </t>
  </si>
  <si>
    <t xml:space="preserve">TAHER MRS Y              </t>
  </si>
  <si>
    <t xml:space="preserve">ROCK M S/G(SL 872)       </t>
  </si>
  <si>
    <t xml:space="preserve">AWNEE K                  </t>
  </si>
  <si>
    <t xml:space="preserve">RAMJUS P(SL750)          </t>
  </si>
  <si>
    <t xml:space="preserve">LUQUET-REDDY M/REDDY T   </t>
  </si>
  <si>
    <t xml:space="preserve">REQUIN M S V             </t>
  </si>
  <si>
    <t xml:space="preserve">RAMRUCHA MR J            </t>
  </si>
  <si>
    <t xml:space="preserve">KISTNASAMY S             </t>
  </si>
  <si>
    <t xml:space="preserve">SOOKAHET C               </t>
  </si>
  <si>
    <t xml:space="preserve">KWONG WAYE S E/G W F     </t>
  </si>
  <si>
    <t xml:space="preserve">TIRVENGADUM MRS J S D    </t>
  </si>
  <si>
    <t xml:space="preserve">RAMA MR N/MRS D          </t>
  </si>
  <si>
    <t xml:space="preserve">BHURTAH N/A              </t>
  </si>
  <si>
    <t xml:space="preserve">SOOMARY VK &amp; MBU (HME LN </t>
  </si>
  <si>
    <t xml:space="preserve">DAJEE R R/ L(SL 945)     </t>
  </si>
  <si>
    <t xml:space="preserve">REQUIN MISS M S V        </t>
  </si>
  <si>
    <t xml:space="preserve">BHURTAH N A              </t>
  </si>
  <si>
    <t xml:space="preserve">ELLIAH-ADDIVIGADOO MRS H </t>
  </si>
  <si>
    <t xml:space="preserve">JHURRY J                 </t>
  </si>
  <si>
    <t xml:space="preserve">SATTAR M I (SL 1307)     </t>
  </si>
  <si>
    <t xml:space="preserve">MERCIER M M A (SL 1012)  </t>
  </si>
  <si>
    <t xml:space="preserve">VEERAPENCHETTY KR        </t>
  </si>
  <si>
    <t xml:space="preserve">LI SHING FONG D          </t>
  </si>
  <si>
    <t xml:space="preserve">VYTHELINGUM MR D/H LOAN  </t>
  </si>
  <si>
    <t xml:space="preserve">DESIRE S L C/ MS (DLS)   </t>
  </si>
  <si>
    <t xml:space="preserve">LEW YAW FUNG M           </t>
  </si>
  <si>
    <t xml:space="preserve">RAMTOHUL N               </t>
  </si>
  <si>
    <t xml:space="preserve">VYTHELINGUM D            </t>
  </si>
  <si>
    <t xml:space="preserve">WOODUN H/A/HM LOAN       </t>
  </si>
  <si>
    <t xml:space="preserve">LAM NGAN CHAN M          </t>
  </si>
  <si>
    <t xml:space="preserve">WOOSAREE S               </t>
  </si>
  <si>
    <t xml:space="preserve">THANNOO D                </t>
  </si>
  <si>
    <t xml:space="preserve">BUNDHOOA PASB (SL 1388)  </t>
  </si>
  <si>
    <t xml:space="preserve">NEMORIN J B (SL 1703)    </t>
  </si>
  <si>
    <t xml:space="preserve">VEERAPEN CHETTY R        </t>
  </si>
  <si>
    <t xml:space="preserve">BURRUN M A(SL 1528)      </t>
  </si>
  <si>
    <t xml:space="preserve">ROCK M S (SL 1725)       </t>
  </si>
  <si>
    <t xml:space="preserve">LUQUET-REDDY M           </t>
  </si>
  <si>
    <t xml:space="preserve">L`AIGUILLE N A(SL 1600)  </t>
  </si>
  <si>
    <t xml:space="preserve">FRANCOIS E               </t>
  </si>
  <si>
    <t xml:space="preserve">NAIDOO N V(SL1475)       </t>
  </si>
  <si>
    <t xml:space="preserve">BHURTAH N                </t>
  </si>
  <si>
    <t xml:space="preserve">BEEHARRY R(SL1719)       </t>
  </si>
  <si>
    <t xml:space="preserve">YUE CHI MING J           </t>
  </si>
  <si>
    <t xml:space="preserve">VYTHELINGUM D (SL 1656)  </t>
  </si>
  <si>
    <t xml:space="preserve">HOOKOOM S (SL 1592)      </t>
  </si>
  <si>
    <t xml:space="preserve">VAYAVOOREE MRS T         </t>
  </si>
  <si>
    <t xml:space="preserve">MOHIT N(SL2710)          </t>
  </si>
  <si>
    <t xml:space="preserve">SOOMARY V/B/HM LN        </t>
  </si>
  <si>
    <t xml:space="preserve">SEEWOORUTTUN K R HSE LN  </t>
  </si>
  <si>
    <t xml:space="preserve">TSE YUEN CHONG F/M C S   </t>
  </si>
  <si>
    <t xml:space="preserve">VYTHELINGUM MR D/HOME LN </t>
  </si>
  <si>
    <t xml:space="preserve">EMMANUEL AEE(SL 1857)    </t>
  </si>
  <si>
    <t xml:space="preserve">JOGHEE A (SL 1774)       </t>
  </si>
  <si>
    <t xml:space="preserve">VEERAPEN G (SL1995)      </t>
  </si>
  <si>
    <t xml:space="preserve">TONTA J M (SL 2013)      </t>
  </si>
  <si>
    <t xml:space="preserve">CHUMNAH L(SL 2029)       </t>
  </si>
  <si>
    <t xml:space="preserve">HARDOWAR N L (SL 2103)   </t>
  </si>
  <si>
    <t xml:space="preserve">DILLOO A(SL 2062)        </t>
  </si>
  <si>
    <t xml:space="preserve">BHOLAH G(SL 2039)        </t>
  </si>
  <si>
    <t xml:space="preserve">BEEHARRY R (SL 2081)     </t>
  </si>
  <si>
    <t xml:space="preserve">CHENGADOO G(SL 1550)     </t>
  </si>
  <si>
    <t xml:space="preserve">ROGBEER-ANSELINE(SL2982) </t>
  </si>
  <si>
    <t xml:space="preserve">WONG YUEN M L            </t>
  </si>
  <si>
    <t xml:space="preserve">MOHITH V K(SL 2000)      </t>
  </si>
  <si>
    <t xml:space="preserve">RAMSURRUN S (SL 2353)    </t>
  </si>
  <si>
    <t xml:space="preserve">ACHILLE L D C/SL1197     </t>
  </si>
  <si>
    <t xml:space="preserve">MOOSSAJEE A              </t>
  </si>
  <si>
    <t xml:space="preserve">BAICHOO N (SL 3007)      </t>
  </si>
  <si>
    <t xml:space="preserve">SAURAH A (SL 1890)       </t>
  </si>
  <si>
    <t xml:space="preserve">CORNETTE H R (SL2118)    </t>
  </si>
  <si>
    <t xml:space="preserve">RUGHOONAUTH V(SL 2054)   </t>
  </si>
  <si>
    <t xml:space="preserve">BUDALY M F (SL 2440)     </t>
  </si>
  <si>
    <t xml:space="preserve">DULJEET S(SL 2426)       </t>
  </si>
  <si>
    <t xml:space="preserve">THAUNOO D(SL 2111)       </t>
  </si>
  <si>
    <t xml:space="preserve">EMMANUEL A E M (SL2377)  </t>
  </si>
  <si>
    <t xml:space="preserve">REETOO V(SL 2571)        </t>
  </si>
  <si>
    <t xml:space="preserve">KHODABOCUS M R A(SL2125) </t>
  </si>
  <si>
    <t xml:space="preserve">RAMROOP P K (SL2365)     </t>
  </si>
  <si>
    <t xml:space="preserve">NADAN B M (SL2566)       </t>
  </si>
  <si>
    <t xml:space="preserve">ISSUR R S R(SL2640)      </t>
  </si>
  <si>
    <t xml:space="preserve">ALECHE M D S (SL2588)    </t>
  </si>
  <si>
    <t xml:space="preserve">RAMCHURREETOO C(SL 2394) </t>
  </si>
  <si>
    <t xml:space="preserve">JEAN PIERRE AKD(SL 2117) </t>
  </si>
  <si>
    <t xml:space="preserve">GOORIAH S H (SL 1798)    </t>
  </si>
  <si>
    <t xml:space="preserve">BUDALY B(SL 1970)        </t>
  </si>
  <si>
    <t xml:space="preserve">SAWMY D(SL 2068)         </t>
  </si>
  <si>
    <t xml:space="preserve">BOODSING A(SL 2041)      </t>
  </si>
  <si>
    <t xml:space="preserve">LOUIS H K(SL 2457)       </t>
  </si>
  <si>
    <t xml:space="preserve">ROUSSETY R C V(SL 1978)  </t>
  </si>
  <si>
    <t xml:space="preserve">FLORE J M (SL 2127)      </t>
  </si>
  <si>
    <t xml:space="preserve">BEEGUN S K(SL 2087)      </t>
  </si>
  <si>
    <t xml:space="preserve">LATCHMUDOO P/T(SL2026)   </t>
  </si>
  <si>
    <t xml:space="preserve">NADAN M B C(SL 2056)     </t>
  </si>
  <si>
    <t xml:space="preserve">PHILIPPE J R T(SL 2181)  </t>
  </si>
  <si>
    <t xml:space="preserve">GILLETTE L N N (SL 2158) </t>
  </si>
  <si>
    <t xml:space="preserve">JUGROOP J(SL 2392)       </t>
  </si>
  <si>
    <t xml:space="preserve">LOUISE M J S(SL 2322)    </t>
  </si>
  <si>
    <t xml:space="preserve">THOETIS M J S (SL2671)   </t>
  </si>
  <si>
    <t xml:space="preserve">SAWDOO S A(SL2937)       </t>
  </si>
  <si>
    <t xml:space="preserve">PYNDIAH MAS (SL 2977)    </t>
  </si>
  <si>
    <t xml:space="preserve">DOOBOREE V S (SL 2158)   </t>
  </si>
  <si>
    <t xml:space="preserve">SAMOO I (SL 2331)        </t>
  </si>
  <si>
    <t xml:space="preserve">DEELCHAND MRS K          </t>
  </si>
  <si>
    <t xml:space="preserve">AHAMUDALLY M I(SL 1770)  </t>
  </si>
  <si>
    <t xml:space="preserve">DULJEET S (SL 2042)      </t>
  </si>
  <si>
    <t xml:space="preserve">LEBON M G J (SL2845)     </t>
  </si>
  <si>
    <t xml:space="preserve">VENCATASAMY K            </t>
  </si>
  <si>
    <t xml:space="preserve">LEBON-WONG HANG SUN M F  </t>
  </si>
  <si>
    <t xml:space="preserve">MYKOO N (SL3000)         </t>
  </si>
  <si>
    <t xml:space="preserve">SOOMARY V K (SL 2945)    </t>
  </si>
  <si>
    <t xml:space="preserve">CHENGADOO G (SL2334)     </t>
  </si>
  <si>
    <t xml:space="preserve">LAI CHOO N Y Y (SL 2940) </t>
  </si>
  <si>
    <t xml:space="preserve">GURIB P                  </t>
  </si>
  <si>
    <t xml:space="preserve">LACHICOREE J P L(SL3005) </t>
  </si>
  <si>
    <t xml:space="preserve">TAJOO D(SL2823)          </t>
  </si>
  <si>
    <t xml:space="preserve">CAUSY A (SL3037)         </t>
  </si>
  <si>
    <t xml:space="preserve">SUMPUTH K K(SL2948)      </t>
  </si>
  <si>
    <t xml:space="preserve">RUCHCHAN N D (SL2918)    </t>
  </si>
  <si>
    <t xml:space="preserve">LOUISE M J S (SL 1884)   </t>
  </si>
  <si>
    <t xml:space="preserve">AH YEN M N C (SL2587)    </t>
  </si>
  <si>
    <t xml:space="preserve">DAVIS G H F (SL 2755)    </t>
  </si>
  <si>
    <t xml:space="preserve">TAG H (SL2745)           </t>
  </si>
  <si>
    <t xml:space="preserve">BESSOONDYAL B(SL 2113)   </t>
  </si>
  <si>
    <t xml:space="preserve">NAIKEN J(SL 2157)        </t>
  </si>
  <si>
    <t xml:space="preserve">ELLIAH C J J M (SL 2073) </t>
  </si>
  <si>
    <t xml:space="preserve">RUGGOO N D (SL2775)      </t>
  </si>
  <si>
    <t xml:space="preserve">PYDIAH I (SL 2818)       </t>
  </si>
  <si>
    <t xml:space="preserve">ROJOA N B H B(SL3055)    </t>
  </si>
  <si>
    <t xml:space="preserve">RAHEEMEEA M A (SL 2128)  </t>
  </si>
  <si>
    <t xml:space="preserve">CONHYEA D H (SL3085)     </t>
  </si>
  <si>
    <t xml:space="preserve">BUDALY MR F(SL2900)      </t>
  </si>
  <si>
    <t xml:space="preserve">ANTOINETTE M J(SL2893)   </t>
  </si>
  <si>
    <t xml:space="preserve">CHOCKALINGUM Y D(SL2946) </t>
  </si>
  <si>
    <t xml:space="preserve">RAVAT D J P (SL 2969)    </t>
  </si>
  <si>
    <t xml:space="preserve">BACHOOMUN S(SL3070)      </t>
  </si>
  <si>
    <t xml:space="preserve">KOOLWONT G (SL2665)      </t>
  </si>
  <si>
    <t xml:space="preserve">BOOLUCK K                </t>
  </si>
  <si>
    <t xml:space="preserve">MOOSUN N S(SL 2990)      </t>
  </si>
  <si>
    <t xml:space="preserve">SANSFACON M V(SL2896)    </t>
  </si>
  <si>
    <t xml:space="preserve">NUNDHOOSING Y (SL 2808)  </t>
  </si>
  <si>
    <t xml:space="preserve">BENOIT M S K(SL2868)     </t>
  </si>
  <si>
    <t xml:space="preserve">HOSSENY M N (SL2869)     </t>
  </si>
  <si>
    <t xml:space="preserve">BHOLAH G(SL2851)         </t>
  </si>
  <si>
    <t xml:space="preserve">DUSSARAM V D(SL 2447)    </t>
  </si>
  <si>
    <t xml:space="preserve">RAMHEET M (SL2668)       </t>
  </si>
  <si>
    <t xml:space="preserve">BUNDHOO B S(SL 2469)     </t>
  </si>
  <si>
    <t xml:space="preserve">MOHUN A B S(SL2944)      </t>
  </si>
  <si>
    <t xml:space="preserve">DOOBOREE V (SL2817)      </t>
  </si>
  <si>
    <t xml:space="preserve">THANNOO S (SL2911)       </t>
  </si>
  <si>
    <t xml:space="preserve">GOKULSING L(SL3066)      </t>
  </si>
  <si>
    <t xml:space="preserve">JAUMEER M K (SL3045)     </t>
  </si>
  <si>
    <t xml:space="preserve">LAMALETIE J J A(SL2748)  </t>
  </si>
  <si>
    <t xml:space="preserve">GUIOT Y J (SL 2922)      </t>
  </si>
  <si>
    <t xml:space="preserve">LEBON M G J(SL 2942)     </t>
  </si>
  <si>
    <t xml:space="preserve">ALLYBOKUS H A (SL 2175)  </t>
  </si>
  <si>
    <t xml:space="preserve">ALIPHON JA(SL3038)       </t>
  </si>
  <si>
    <t xml:space="preserve">LAMB L L (SL3100)        </t>
  </si>
  <si>
    <t xml:space="preserve">VYTHILINGUM G (SL 2336)  </t>
  </si>
  <si>
    <t xml:space="preserve">MOHIT N (SL3114)         </t>
  </si>
  <si>
    <t xml:space="preserve">CALISTE J                </t>
  </si>
  <si>
    <t xml:space="preserve">RAMLOLL N (SL 2960)      </t>
  </si>
  <si>
    <t xml:space="preserve">MAUNICK P A (SL 1771)    </t>
  </si>
  <si>
    <t xml:space="preserve">BICOLE M (SL 2853)       </t>
  </si>
  <si>
    <t xml:space="preserve">ROUSSEL M G P(SL2835)    </t>
  </si>
  <si>
    <t xml:space="preserve">PYDIAH M J I(SL 2978)    </t>
  </si>
  <si>
    <t xml:space="preserve">BEESOON S (SL3049)       </t>
  </si>
  <si>
    <t xml:space="preserve">JAWAHEER Z (SL 2939)     </t>
  </si>
  <si>
    <t xml:space="preserve">COOPOOSAMY N(SL2794)     </t>
  </si>
  <si>
    <t xml:space="preserve">RAHEEMEEA M A(SL2724)    </t>
  </si>
  <si>
    <t xml:space="preserve">ACHARUZ R K (SL3053)     </t>
  </si>
  <si>
    <t xml:space="preserve">RAYNAL J M V N(SL2655)   </t>
  </si>
  <si>
    <t xml:space="preserve">SOKAPPADU A N (SL2885)   </t>
  </si>
  <si>
    <t xml:space="preserve">LOUISE M J S(SL 2943)    </t>
  </si>
  <si>
    <t xml:space="preserve">GEERDHARRY G (SL 1818)   </t>
  </si>
  <si>
    <t xml:space="preserve">MUNGROO R (SL 2398)      </t>
  </si>
  <si>
    <t xml:space="preserve">NANDHUB N(SL 3023)       </t>
  </si>
  <si>
    <t xml:space="preserve">LALLBEEHARRY V (SL 1785) </t>
  </si>
  <si>
    <t xml:space="preserve">RAMCHURREETOO C(SL 2716) </t>
  </si>
  <si>
    <t xml:space="preserve">BOLAKY N D/ (SL 2339)    </t>
  </si>
  <si>
    <t xml:space="preserve">DOOKHEE M D J(SL2778)    </t>
  </si>
  <si>
    <t xml:space="preserve">ISSUR R S R(SL2804)      </t>
  </si>
  <si>
    <t xml:space="preserve">GUNNESS S B(SL2899)      </t>
  </si>
  <si>
    <t xml:space="preserve">PASNIN Y D(SL2879)       </t>
  </si>
  <si>
    <t xml:space="preserve">APPADU NEETISH (SL2917)  </t>
  </si>
  <si>
    <t xml:space="preserve">NASSEEVEN B R (SL2956)   </t>
  </si>
  <si>
    <t xml:space="preserve">ROMEO L Y E(SL2840)      </t>
  </si>
  <si>
    <t xml:space="preserve">GOONRAZ V (SL 2986)      </t>
  </si>
  <si>
    <t xml:space="preserve">BUNDHOO B S (SL 1556)    </t>
  </si>
  <si>
    <t xml:space="preserve">FAKEERMAHAMOOD I(SL2876) </t>
  </si>
  <si>
    <t xml:space="preserve">AH POONG C F M(SL 3027)  </t>
  </si>
  <si>
    <t xml:space="preserve">ANTHONY M D S (SL2884)   </t>
  </si>
  <si>
    <t xml:space="preserve">MOTOO K J(SL2839)        </t>
  </si>
  <si>
    <t xml:space="preserve">TAKA P(SL2874)           </t>
  </si>
  <si>
    <t xml:space="preserve">BIGNOUX D F(SL2889)      </t>
  </si>
  <si>
    <t xml:space="preserve">NANDHUB N (SL2912)       </t>
  </si>
  <si>
    <t xml:space="preserve">BUNDHUN B A(SL2829)      </t>
  </si>
  <si>
    <t xml:space="preserve">JOHNSON MCLJ (SL 1927)   </t>
  </si>
  <si>
    <t xml:space="preserve">KHODABACKSH A (SL 1912)  </t>
  </si>
  <si>
    <t xml:space="preserve">SUNNASSEE S (SL 1636)    </t>
  </si>
  <si>
    <t xml:space="preserve">LABONTE M                </t>
  </si>
  <si>
    <t xml:space="preserve">GOOLAMHOSSEN MRS B T     </t>
  </si>
  <si>
    <t xml:space="preserve">GAJADHUR P K(SL 2821)    </t>
  </si>
  <si>
    <t xml:space="preserve">JANKEE S(SL2856)         </t>
  </si>
  <si>
    <t xml:space="preserve">BOODHOO Y R (SL 1866)    </t>
  </si>
  <si>
    <t xml:space="preserve">PURGASS B D (SL3032)     </t>
  </si>
  <si>
    <t xml:space="preserve">GOPAUL N (SL2731)        </t>
  </si>
  <si>
    <t xml:space="preserve">BEEGOO/GUNGAH-B(SL2802)  </t>
  </si>
  <si>
    <t xml:space="preserve">SANHYE P K (SL2766)      </t>
  </si>
  <si>
    <t xml:space="preserve">IMRITH G(SL3115)         </t>
  </si>
  <si>
    <t xml:space="preserve">JEEBODH P(SL2933)        </t>
  </si>
  <si>
    <t xml:space="preserve">BHANDOA S(SL 2761)       </t>
  </si>
  <si>
    <t xml:space="preserve">KANIAH V (SL 2771)       </t>
  </si>
  <si>
    <t xml:space="preserve">LUQUET-REDDY M F(SL2892) </t>
  </si>
  <si>
    <t xml:space="preserve">BEEHARRY R(SL2751)       </t>
  </si>
  <si>
    <t xml:space="preserve">CHENGANNA V (SL 2722)    </t>
  </si>
  <si>
    <t xml:space="preserve">SIOU M J A(SL2787)       </t>
  </si>
  <si>
    <t xml:space="preserve">DEVALET L S(SL2728)      </t>
  </si>
  <si>
    <t xml:space="preserve">LOLLMUN J                </t>
  </si>
  <si>
    <t xml:space="preserve">GAJANAH P (SL 2897)      </t>
  </si>
  <si>
    <t xml:space="preserve">VENCATASAMY K R(SL2809)  </t>
  </si>
  <si>
    <t xml:space="preserve">SHAM R(SL 2784)          </t>
  </si>
  <si>
    <t xml:space="preserve">PARSOORAMEN J D(SL3022)  </t>
  </si>
  <si>
    <t xml:space="preserve">JOGARAH V (SL2767)       </t>
  </si>
  <si>
    <t xml:space="preserve">JUSTE J D S(SL3076)      </t>
  </si>
  <si>
    <t xml:space="preserve">LEVEQUE J                </t>
  </si>
  <si>
    <t xml:space="preserve">RAMMA NAIKEN J(SL 2908)  </t>
  </si>
  <si>
    <t xml:space="preserve">DOUCE M R S(SL3014)      </t>
  </si>
  <si>
    <t xml:space="preserve">MICHEL J H(SL 2955)      </t>
  </si>
  <si>
    <t xml:space="preserve">KHOYRATTEE M E N(SL3031) </t>
  </si>
  <si>
    <t xml:space="preserve">ROJOA N B H B(SL3013)    </t>
  </si>
  <si>
    <t xml:space="preserve">NEEROOA S(SL3006)        </t>
  </si>
  <si>
    <t xml:space="preserve">SUNNASSEE S(SL2962)      </t>
  </si>
  <si>
    <t xml:space="preserve">BONNAFAIRE G J L(SL2909) </t>
  </si>
  <si>
    <t xml:space="preserve">VAMBEN K(SL2953)         </t>
  </si>
  <si>
    <t xml:space="preserve">RAMJAN I S(SL3018)       </t>
  </si>
  <si>
    <t xml:space="preserve">PERMALLOO A N (SL2961)   </t>
  </si>
  <si>
    <t xml:space="preserve">THANNOO S(SL 3024)       </t>
  </si>
  <si>
    <t xml:space="preserve">BHANDOA S(SL2923)        </t>
  </si>
  <si>
    <t xml:space="preserve">MARJOLIN D J J(SL2950)   </t>
  </si>
  <si>
    <t xml:space="preserve">MOSUN ALLY M M P(SL2934) </t>
  </si>
  <si>
    <t xml:space="preserve">BEEJADHAR (SL3111)       </t>
  </si>
  <si>
    <t xml:space="preserve">POINEN N(SL3077)         </t>
  </si>
  <si>
    <t xml:space="preserve">NUNKOO M(SL3062)         </t>
  </si>
  <si>
    <t xml:space="preserve">NEWK SEE M Y(SL3091)     </t>
  </si>
  <si>
    <t xml:space="preserve">GUNGAH V (SL 2859)       </t>
  </si>
  <si>
    <t xml:space="preserve">RAMTOHUL N (SL3107)      </t>
  </si>
  <si>
    <t xml:space="preserve">LAMALETIE G J D(SL2747)  </t>
  </si>
  <si>
    <t xml:space="preserve">BOOLUCK J (SL 2314)      </t>
  </si>
  <si>
    <t xml:space="preserve">SEEWOORUTTUN K R         </t>
  </si>
  <si>
    <t xml:space="preserve">NUNKOO HEERWA P(SL 2402) </t>
  </si>
  <si>
    <t xml:space="preserve">TSE YUEN CHONG F         </t>
  </si>
  <si>
    <t xml:space="preserve">JAHUL P                  </t>
  </si>
  <si>
    <t xml:space="preserve">MOODELLY S               </t>
  </si>
  <si>
    <t xml:space="preserve">L ETOURDI P J (SL3039)   </t>
  </si>
  <si>
    <t xml:space="preserve">SAMNATH T (SL2890)       </t>
  </si>
  <si>
    <t xml:space="preserve">JOYRAM V K               </t>
  </si>
  <si>
    <t xml:space="preserve">JOYRAM V                 </t>
  </si>
  <si>
    <t xml:space="preserve">HURDOWAR N R             </t>
  </si>
  <si>
    <t xml:space="preserve">VYTHILINGUM G            </t>
  </si>
  <si>
    <t xml:space="preserve">GOKULSING P(SL2505)      </t>
  </si>
  <si>
    <t xml:space="preserve">GUNOORY J(SL2833)        </t>
  </si>
  <si>
    <t xml:space="preserve">DABY B                   </t>
  </si>
  <si>
    <t xml:space="preserve">ASSIRVADEN L N           </t>
  </si>
  <si>
    <t xml:space="preserve">OODIT H(SL 2920)         </t>
  </si>
  <si>
    <t xml:space="preserve">AMIDE S H                </t>
  </si>
  <si>
    <t xml:space="preserve">NG PING MAN B (SL2464)   </t>
  </si>
  <si>
    <t xml:space="preserve">LUCHMUN S/SL2441         </t>
  </si>
  <si>
    <t xml:space="preserve">MARJOLIN A-L L(SL2949)   </t>
  </si>
  <si>
    <t xml:space="preserve">BALLUCK K(SL3040)        </t>
  </si>
  <si>
    <t xml:space="preserve">DOOKHITH-D B N (SL3106)  </t>
  </si>
  <si>
    <t xml:space="preserve">PURSOO A(SL3087)         </t>
  </si>
  <si>
    <t xml:space="preserve">RAYAPEN A D              </t>
  </si>
  <si>
    <t xml:space="preserve">BHUNJUN P(SL3075)        </t>
  </si>
  <si>
    <t xml:space="preserve">SAUMTALLY M A F(SL3108)  </t>
  </si>
  <si>
    <t xml:space="preserve">CHUMMUN B K(SL 2966)     </t>
  </si>
  <si>
    <t xml:space="preserve">TAG H(SL 2372)           </t>
  </si>
  <si>
    <t xml:space="preserve">BOLARAM Y/SL2364         </t>
  </si>
  <si>
    <t xml:space="preserve">BAJNATHSINGH B           </t>
  </si>
  <si>
    <t xml:space="preserve">CASSY B B (SL2742)       </t>
  </si>
  <si>
    <t xml:space="preserve">MOOSSAJEE A B M (SL2344) </t>
  </si>
  <si>
    <t xml:space="preserve">BULLYRAZ V K(SL2914)     </t>
  </si>
  <si>
    <t xml:space="preserve">GREEDHAREE P(SL2673)     </t>
  </si>
  <si>
    <t xml:space="preserve">HULKURY B S              </t>
  </si>
  <si>
    <t xml:space="preserve">GOWREA L(SL2609)         </t>
  </si>
  <si>
    <t xml:space="preserve">BEEKAWOO N (SL 2527)     </t>
  </si>
  <si>
    <t xml:space="preserve">BUDALY M F(SL2550)       </t>
  </si>
  <si>
    <t xml:space="preserve">RAMSAWMY M (SL 2416)     </t>
  </si>
  <si>
    <t xml:space="preserve">GOORIAH S H (SL 2450)    </t>
  </si>
  <si>
    <t xml:space="preserve">SANHYE P (SL2679)        </t>
  </si>
  <si>
    <t xml:space="preserve">DOOKHITT M D(SL 2480)    </t>
  </si>
  <si>
    <t xml:space="preserve">HOOKOOM S(SL 2509)       </t>
  </si>
  <si>
    <t xml:space="preserve">KISTNASAMY I (SL2554)    </t>
  </si>
  <si>
    <t xml:space="preserve">LAFLEUR M K R(SL 2627)   </t>
  </si>
  <si>
    <t xml:space="preserve">WAN MAN CHUNG FK/SL1951  </t>
  </si>
  <si>
    <t xml:space="preserve">IMRIT S (SL 2161)        </t>
  </si>
  <si>
    <t xml:space="preserve">LUCHMUNPERSAD D (SL2533) </t>
  </si>
  <si>
    <t xml:space="preserve">SAWMY D                  </t>
  </si>
  <si>
    <t xml:space="preserve">THAUNOO P (SL2578)       </t>
  </si>
  <si>
    <t xml:space="preserve">MANDARY Y(SL 2499)       </t>
  </si>
  <si>
    <t xml:space="preserve">AWNEE K L(SL2652)        </t>
  </si>
  <si>
    <t xml:space="preserve">CHOCKALINGUM Y D(SL2532) </t>
  </si>
  <si>
    <t xml:space="preserve">VEERAPEN M E S(SL2574)   </t>
  </si>
  <si>
    <t xml:space="preserve">WOODUN A D(SL 2569)      </t>
  </si>
  <si>
    <t xml:space="preserve">DILMOHAMED N (SL2624)    </t>
  </si>
  <si>
    <t xml:space="preserve">HOSSENY M N(SL2705)      </t>
  </si>
  <si>
    <t xml:space="preserve">GUNOORY J(SL2603)        </t>
  </si>
  <si>
    <t xml:space="preserve">NARAYANASAWMY V          </t>
  </si>
  <si>
    <t xml:space="preserve">TUPSY N(SL2707)          </t>
  </si>
  <si>
    <t xml:space="preserve">HOSSENBUX M G(SL2733)    </t>
  </si>
  <si>
    <t xml:space="preserve">SAHADUN S (SL 2474)      </t>
  </si>
  <si>
    <t xml:space="preserve">HATTEEA S I(SL 2503)     </t>
  </si>
  <si>
    <t xml:space="preserve">BOURQUIN S (SL2749)      </t>
  </si>
  <si>
    <t xml:space="preserve">BOODHUN D(SL2701)        </t>
  </si>
  <si>
    <t xml:space="preserve">CHAMARY M J J            </t>
  </si>
  <si>
    <t xml:space="preserve">KWONG WAYE S             </t>
  </si>
  <si>
    <t xml:space="preserve">ASERIGADU H B R(SL2616)  </t>
  </si>
  <si>
    <t xml:space="preserve">NIRSIMLOO-L S (SL2704)   </t>
  </si>
  <si>
    <t xml:space="preserve">KANIAH V (SL2734)        </t>
  </si>
  <si>
    <t xml:space="preserve">AGATHE A D(SL2645)       </t>
  </si>
  <si>
    <t xml:space="preserve">GASPARD J S              </t>
  </si>
  <si>
    <t xml:space="preserve">ALLAS L D                </t>
  </si>
  <si>
    <t xml:space="preserve">LEUNG KEI F J            </t>
  </si>
  <si>
    <t xml:space="preserve">MAHADOO S D              </t>
  </si>
  <si>
    <t xml:space="preserve">JANKEE R K               </t>
  </si>
  <si>
    <t xml:space="preserve">GUNGAH-BEEGOO R          </t>
  </si>
  <si>
    <t xml:space="preserve">SONEA S                  </t>
  </si>
  <si>
    <t xml:space="preserve">RETIF S                  </t>
  </si>
  <si>
    <t xml:space="preserve">DULJEET S                </t>
  </si>
  <si>
    <t xml:space="preserve">LOWTUN B N               </t>
  </si>
  <si>
    <t xml:space="preserve">CHOKUPERMAL A            </t>
  </si>
  <si>
    <t xml:space="preserve">WONG YUEN M L L C        </t>
  </si>
  <si>
    <t xml:space="preserve">TUPSY N                  </t>
  </si>
  <si>
    <t xml:space="preserve">BABOOLALL C              </t>
  </si>
  <si>
    <t xml:space="preserve">RAMCHUNDER I(SL3131)     </t>
  </si>
  <si>
    <t xml:space="preserve">VIRAHSAWMY-RAMPHUL V     </t>
  </si>
  <si>
    <t xml:space="preserve">SOOMARY V K              </t>
  </si>
  <si>
    <t xml:space="preserve">PARAROUTY Z A(SL3139)    </t>
  </si>
  <si>
    <t xml:space="preserve">MUNGRAH K (SL3129)       </t>
  </si>
  <si>
    <t xml:space="preserve">BALLUCK K (SL3132)       </t>
  </si>
  <si>
    <t xml:space="preserve">MAVAC J R                </t>
  </si>
  <si>
    <t xml:space="preserve">HUGUES GREGOIRE B K      </t>
  </si>
  <si>
    <t xml:space="preserve">BEEKAWOO N               </t>
  </si>
  <si>
    <t xml:space="preserve">AMBAJEE - ASGURALLY M R  </t>
  </si>
  <si>
    <t xml:space="preserve">AUKHET L D               </t>
  </si>
  <si>
    <t xml:space="preserve">NEELAMBUR-TOWAKEL P      </t>
  </si>
  <si>
    <t xml:space="preserve">GOPAL S(SL3145)          </t>
  </si>
  <si>
    <t xml:space="preserve">UMANEE J                 </t>
  </si>
  <si>
    <t xml:space="preserve">GOPAL S                  </t>
  </si>
  <si>
    <t xml:space="preserve">DAVIS G H F              </t>
  </si>
  <si>
    <t xml:space="preserve">SEWBALLUCK K             </t>
  </si>
  <si>
    <t xml:space="preserve">THANAY P                 </t>
  </si>
  <si>
    <t xml:space="preserve">ROUSSEL M G P            </t>
  </si>
  <si>
    <t xml:space="preserve">GUNNOO N V               </t>
  </si>
  <si>
    <t xml:space="preserve">ONG TONE J E             </t>
  </si>
  <si>
    <t xml:space="preserve">RAMHEET M                </t>
  </si>
  <si>
    <t xml:space="preserve">SAWMY DENY               </t>
  </si>
  <si>
    <t xml:space="preserve">MAMODE M A               </t>
  </si>
  <si>
    <t xml:space="preserve">POINEN N (SL3152)        </t>
  </si>
  <si>
    <t xml:space="preserve">SOUDAGEER M S            </t>
  </si>
  <si>
    <t xml:space="preserve">JUSTE J D S(SL3154)      </t>
  </si>
  <si>
    <t xml:space="preserve">GOPAUL D A               </t>
  </si>
  <si>
    <t xml:space="preserve">MARJOLIN A L             </t>
  </si>
  <si>
    <t xml:space="preserve">MAMODE M A (SL3155)      </t>
  </si>
  <si>
    <t xml:space="preserve">BHURTAH H(SL3160)        </t>
  </si>
  <si>
    <t xml:space="preserve">BUNDHOO B S              </t>
  </si>
  <si>
    <t xml:space="preserve">BEEHARRY M               </t>
  </si>
  <si>
    <t xml:space="preserve">TORUL K                  </t>
  </si>
  <si>
    <t xml:space="preserve">GUILLOT M O S            </t>
  </si>
  <si>
    <t xml:space="preserve">DILMOHAMED N             </t>
  </si>
  <si>
    <t xml:space="preserve">VEERAPEN CHETTY K R      </t>
  </si>
  <si>
    <t xml:space="preserve">CHENGANNA V              </t>
  </si>
  <si>
    <t xml:space="preserve">NASTILI K N              </t>
  </si>
  <si>
    <t xml:space="preserve">GUJADHUR K (SL3162)      </t>
  </si>
  <si>
    <t xml:space="preserve">ALLAS L                  </t>
  </si>
  <si>
    <t xml:space="preserve">ANTHONY M C              </t>
  </si>
  <si>
    <t xml:space="preserve">FATEHMAMODE M B C L      </t>
  </si>
  <si>
    <t xml:space="preserve">BOODHUN D                </t>
  </si>
  <si>
    <t xml:space="preserve">POOROOSHOTOMAH NAIK B    </t>
  </si>
  <si>
    <t xml:space="preserve">PADARUTH P               </t>
  </si>
  <si>
    <t xml:space="preserve">BUNDHOO A(SL3170)        </t>
  </si>
  <si>
    <t xml:space="preserve">SEWOCK M                 </t>
  </si>
  <si>
    <t xml:space="preserve">JOUMONT MJN(MUACC160821) </t>
  </si>
  <si>
    <t xml:space="preserve">DOUCE M R S              </t>
  </si>
  <si>
    <t xml:space="preserve">BALLACK K (SL3163)       </t>
  </si>
  <si>
    <t xml:space="preserve">DAVID G J(SL3172)        </t>
  </si>
  <si>
    <t xml:space="preserve">LUBOIS B S (SL3168)      </t>
  </si>
  <si>
    <t xml:space="preserve">BEEHARRY D               </t>
  </si>
  <si>
    <t xml:space="preserve">CONHYEA H D              </t>
  </si>
  <si>
    <t xml:space="preserve">JEETUN R                 </t>
  </si>
  <si>
    <t xml:space="preserve">BYARE SINGH P            </t>
  </si>
  <si>
    <t xml:space="preserve">ROGBEER-ANSELINE T       </t>
  </si>
  <si>
    <t xml:space="preserve">BAPPOO-BHIWAJEE N S      </t>
  </si>
  <si>
    <t xml:space="preserve">NEWK SEE M Y             </t>
  </si>
  <si>
    <t xml:space="preserve">APPADU N                 </t>
  </si>
  <si>
    <t xml:space="preserve">MURTHEN J P C(SL3184)    </t>
  </si>
  <si>
    <t xml:space="preserve">BHEEPATHEE F K(SL3166)   </t>
  </si>
  <si>
    <t xml:space="preserve">NG PING MAN (SL3185)     </t>
  </si>
  <si>
    <t xml:space="preserve">BERNARD G J P(SL3187)    </t>
  </si>
  <si>
    <t xml:space="preserve">SUSTY P(SL3188)          </t>
  </si>
  <si>
    <t xml:space="preserve">MOTOO M N J              </t>
  </si>
  <si>
    <t xml:space="preserve">EMMANUEL A(SL3191)       </t>
  </si>
  <si>
    <t xml:space="preserve">SEEGOOLAM R/V D          </t>
  </si>
  <si>
    <t xml:space="preserve">MOOSAFER M N             </t>
  </si>
  <si>
    <t xml:space="preserve">MOOSUN N S               </t>
  </si>
  <si>
    <t xml:space="preserve">MARIMOOTOO T (SL3190)    </t>
  </si>
  <si>
    <t xml:space="preserve">TUPSY N (SL3192)         </t>
  </si>
  <si>
    <t xml:space="preserve">GOORIAH S H              </t>
  </si>
  <si>
    <t xml:space="preserve">JAUNE M A A M (SL3194)   </t>
  </si>
  <si>
    <t xml:space="preserve">LOWTUN S B               </t>
  </si>
  <si>
    <t xml:space="preserve">APPASAMY R               </t>
  </si>
  <si>
    <t xml:space="preserve">KHOOSY N                 </t>
  </si>
  <si>
    <t xml:space="preserve">DOOKNA MRS B             </t>
  </si>
  <si>
    <t xml:space="preserve">MAKOONLALL A(SL3189)     </t>
  </si>
  <si>
    <t xml:space="preserve">FAGOO M(SL3197)          </t>
  </si>
  <si>
    <t xml:space="preserve">HURREERAM B(SL3206)      </t>
  </si>
  <si>
    <t xml:space="preserve">SUSTY P                  </t>
  </si>
  <si>
    <t xml:space="preserve">MOCUDE M                 </t>
  </si>
  <si>
    <t xml:space="preserve">PYNDIAH M A S(SL3202)    </t>
  </si>
  <si>
    <t xml:space="preserve">CHONG LEUNG M S P M L    </t>
  </si>
  <si>
    <t xml:space="preserve">ONSIONG M                </t>
  </si>
  <si>
    <t xml:space="preserve">THANNOO S                </t>
  </si>
  <si>
    <t xml:space="preserve">LOBINE D                 </t>
  </si>
  <si>
    <t xml:space="preserve">LOUISE M J S             </t>
  </si>
  <si>
    <t xml:space="preserve">BASOANAH S(SL3216)       </t>
  </si>
  <si>
    <t xml:space="preserve">JUGMOHUN MUNGRA R        </t>
  </si>
  <si>
    <t xml:space="preserve">YIN HONG LUN M J         </t>
  </si>
  <si>
    <t xml:space="preserve">GOPAUL N                 </t>
  </si>
  <si>
    <t xml:space="preserve">BOODHUN A(SL3215)        </t>
  </si>
  <si>
    <t xml:space="preserve">ALECHE M D S             </t>
  </si>
  <si>
    <t xml:space="preserve">VAMBEN K(SL3223)         </t>
  </si>
  <si>
    <t xml:space="preserve">NEMCHAND H A             </t>
  </si>
  <si>
    <t xml:space="preserve">VYTHELINGUM D(SL3228)    </t>
  </si>
  <si>
    <t xml:space="preserve">SOORKEA S(SL3224)        </t>
  </si>
  <si>
    <t xml:space="preserve">CARPEN V D               </t>
  </si>
  <si>
    <t xml:space="preserve">CERVEAUX D A             </t>
  </si>
  <si>
    <t xml:space="preserve">GAJANAH P                </t>
  </si>
  <si>
    <t xml:space="preserve">SEERUTTUN R D            </t>
  </si>
  <si>
    <t xml:space="preserve">MOOTHOOSAMY D(SL3222)    </t>
  </si>
  <si>
    <t xml:space="preserve">APPADOO N(SL3226)        </t>
  </si>
  <si>
    <t xml:space="preserve">RAMCHUNDER I(SL3233)     </t>
  </si>
  <si>
    <t xml:space="preserve">TAHER A M H (SL3219)     </t>
  </si>
  <si>
    <t xml:space="preserve">MANIKION R               </t>
  </si>
  <si>
    <t xml:space="preserve">RAMPHUL A R (SL3239)     </t>
  </si>
  <si>
    <t xml:space="preserve">AUNUND J (SL3234)        </t>
  </si>
  <si>
    <t xml:space="preserve">TAYAB N                  </t>
  </si>
  <si>
    <t xml:space="preserve">RAMDAURSINGH V S         </t>
  </si>
  <si>
    <t xml:space="preserve">RAJA RAI A               </t>
  </si>
  <si>
    <t xml:space="preserve">NIRSIMLOO S              </t>
  </si>
  <si>
    <t xml:space="preserve">GOPAUL R P               </t>
  </si>
  <si>
    <t xml:space="preserve">DEENOO R (SL3238)        </t>
  </si>
  <si>
    <t xml:space="preserve">BHANDOA S(SL3240)        </t>
  </si>
  <si>
    <t xml:space="preserve">NEMCHAND S S(SL3242)     </t>
  </si>
  <si>
    <t xml:space="preserve">NASTILI K                </t>
  </si>
  <si>
    <t xml:space="preserve">PAREIMA A M              </t>
  </si>
  <si>
    <t xml:space="preserve">PYNDIAH M A S            </t>
  </si>
  <si>
    <t xml:space="preserve">LABONTE M C S            </t>
  </si>
  <si>
    <t xml:space="preserve">ROJOA N B H B            </t>
  </si>
  <si>
    <t xml:space="preserve">APPADOO L L              </t>
  </si>
  <si>
    <t xml:space="preserve">JOGHEE-BHANDOA A         </t>
  </si>
  <si>
    <t xml:space="preserve">BOODHUN A                </t>
  </si>
  <si>
    <t xml:space="preserve">PURUN N                  </t>
  </si>
  <si>
    <t xml:space="preserve">OODUNT G(SL3245)         </t>
  </si>
  <si>
    <t xml:space="preserve">NAUJEER A (SL3241)       </t>
  </si>
  <si>
    <t xml:space="preserve">RAMA N                   </t>
  </si>
  <si>
    <t xml:space="preserve">GUJADHUR K               </t>
  </si>
  <si>
    <t xml:space="preserve">CHINNIAH B K             </t>
  </si>
  <si>
    <t xml:space="preserve">DOORBEEJAN S             </t>
  </si>
  <si>
    <t xml:space="preserve">VENCATASAMY K R          </t>
  </si>
  <si>
    <t xml:space="preserve">BUNDHOO A                </t>
  </si>
  <si>
    <t xml:space="preserve">REEGA-JOGHEE A           </t>
  </si>
  <si>
    <t xml:space="preserve">TAHER A M(SL3220)        </t>
  </si>
  <si>
    <t xml:space="preserve">BOKHOREE P(SL3250)       </t>
  </si>
  <si>
    <t xml:space="preserve">LEE SHIM M F(SL3244)     </t>
  </si>
  <si>
    <t xml:space="preserve">SONEA S(SL3247)          </t>
  </si>
  <si>
    <t xml:space="preserve">COOLEN R/K (SL3246)      </t>
  </si>
  <si>
    <t xml:space="preserve">SANHYE P K               </t>
  </si>
  <si>
    <t xml:space="preserve">IMRITH G                 </t>
  </si>
  <si>
    <t xml:space="preserve">BOOLAUCK J D R           </t>
  </si>
  <si>
    <t xml:space="preserve">BOOLAUCK J D R (SL3258)  </t>
  </si>
  <si>
    <t xml:space="preserve">DOWLUT-BEEBEEJAUN S      </t>
  </si>
  <si>
    <t xml:space="preserve">LI MUI SANG B            </t>
  </si>
  <si>
    <t xml:space="preserve">SAURAH A                 </t>
  </si>
  <si>
    <t xml:space="preserve">DEELCHAND K              </t>
  </si>
  <si>
    <t xml:space="preserve">GOREEBA R                </t>
  </si>
  <si>
    <t xml:space="preserve">SUNGKUR A (SL3257)       </t>
  </si>
  <si>
    <t xml:space="preserve">LOBIN S (SL2121)         </t>
  </si>
  <si>
    <t xml:space="preserve">SUNEECHUR K(SL3254)      </t>
  </si>
  <si>
    <t xml:space="preserve">LOBIN S                  </t>
  </si>
  <si>
    <t xml:space="preserve">GOOLAMALLEE H A          </t>
  </si>
  <si>
    <t xml:space="preserve">KHADOO V                 </t>
  </si>
  <si>
    <t xml:space="preserve">WONG CHUNG LUNG E L      </t>
  </si>
  <si>
    <t xml:space="preserve">RAMMA L                  </t>
  </si>
  <si>
    <t xml:space="preserve">BISMOHUN L               </t>
  </si>
  <si>
    <t xml:space="preserve">RAMJAUN N                </t>
  </si>
  <si>
    <t xml:space="preserve">SUMPUTH K K              </t>
  </si>
  <si>
    <t xml:space="preserve">RAMCHUNDER I             </t>
  </si>
  <si>
    <t xml:space="preserve">DUSORUTH M(SL3259)       </t>
  </si>
  <si>
    <t xml:space="preserve">BACHOOMUN S              </t>
  </si>
  <si>
    <t xml:space="preserve">BHUROSY-GUNDOLA V        </t>
  </si>
  <si>
    <t xml:space="preserve">VAMBEN K                 </t>
  </si>
  <si>
    <t xml:space="preserve">RAVAT D J P              </t>
  </si>
  <si>
    <t xml:space="preserve">GOURANNA M V V           </t>
  </si>
  <si>
    <t xml:space="preserve">HULKURY B S(SL3270)      </t>
  </si>
  <si>
    <t xml:space="preserve">GOOKOOLUK A D(SL3255)    </t>
  </si>
  <si>
    <t xml:space="preserve">BEEBEEJAUN S(SL3267)     </t>
  </si>
  <si>
    <t xml:space="preserve">APPADOO N                </t>
  </si>
  <si>
    <t xml:space="preserve">JOGARAH V                </t>
  </si>
  <si>
    <t xml:space="preserve">NUNDHOOSING Y            </t>
  </si>
  <si>
    <t xml:space="preserve">SUNGKUR A                </t>
  </si>
  <si>
    <t xml:space="preserve">LUQUET-REDDY M F         </t>
  </si>
  <si>
    <t xml:space="preserve">CASTAGNETTE M C C        </t>
  </si>
  <si>
    <t xml:space="preserve">SOOBARAH-BACORISEN M     </t>
  </si>
  <si>
    <t xml:space="preserve">LIM AH TOCK M S          </t>
  </si>
  <si>
    <t xml:space="preserve">LOUISE M S V             </t>
  </si>
  <si>
    <t xml:space="preserve">BIGNOUX-FRANCOIS D F     </t>
  </si>
  <si>
    <t xml:space="preserve">CLORIDOR M S V           </t>
  </si>
  <si>
    <t xml:space="preserve">NAUJEER A                </t>
  </si>
  <si>
    <t xml:space="preserve">LABELLE H                </t>
  </si>
  <si>
    <t xml:space="preserve">MEUNIER J W(SL3263)      </t>
  </si>
  <si>
    <t xml:space="preserve">MUTTAROOA M(SL3273)      </t>
  </si>
  <si>
    <t xml:space="preserve">NEMORIN J B              </t>
  </si>
  <si>
    <t xml:space="preserve">RAYNAL J M V N           </t>
  </si>
  <si>
    <t xml:space="preserve">RAMSURRUN S              </t>
  </si>
  <si>
    <t xml:space="preserve">GUNPUTRAR M              </t>
  </si>
  <si>
    <t xml:space="preserve">HOSSENY M N              </t>
  </si>
  <si>
    <t xml:space="preserve">SOUCIANT-POCHE N A G     </t>
  </si>
  <si>
    <t xml:space="preserve">BULLYRAZ V K             </t>
  </si>
  <si>
    <t xml:space="preserve">SANASSY A D              </t>
  </si>
  <si>
    <t xml:space="preserve">COURONNE J M(SL3287)     </t>
  </si>
  <si>
    <t xml:space="preserve">BAUDH M(SL3274)          </t>
  </si>
  <si>
    <t xml:space="preserve">PATHAPERMAL D(SL3293)    </t>
  </si>
  <si>
    <t xml:space="preserve">CHONG LEUNG M(SL3295)    </t>
  </si>
  <si>
    <t xml:space="preserve">BHANDOA S                </t>
  </si>
  <si>
    <t xml:space="preserve">LUCHMUN S                </t>
  </si>
  <si>
    <t xml:space="preserve">SOOKAHET M C             </t>
  </si>
  <si>
    <t xml:space="preserve">GAJANAH RAMDASS P        </t>
  </si>
  <si>
    <t xml:space="preserve">MURTHEN J P C            </t>
  </si>
  <si>
    <t xml:space="preserve">EMMANUEL A E M           </t>
  </si>
  <si>
    <t xml:space="preserve">BEEHARRY D(SL3292)       </t>
  </si>
  <si>
    <t xml:space="preserve">ESSOO-LALSING H(SL3294)  </t>
  </si>
  <si>
    <t xml:space="preserve">THOETIS M J S            </t>
  </si>
  <si>
    <t xml:space="preserve">ANUTH H                  </t>
  </si>
  <si>
    <t xml:space="preserve">ERRIAH H B R             </t>
  </si>
  <si>
    <t xml:space="preserve">CHENGADOO G              </t>
  </si>
  <si>
    <t xml:space="preserve">YENCADOO J(SL3279)       </t>
  </si>
  <si>
    <t xml:space="preserve">JADUNUNDUN V T(SL3282)   </t>
  </si>
  <si>
    <t xml:space="preserve">CHADY G(SL3300)          </t>
  </si>
  <si>
    <t xml:space="preserve">RAMSAMY-VALAYDON(SL3297) </t>
  </si>
  <si>
    <t xml:space="preserve">MOHAMUD B Z              </t>
  </si>
  <si>
    <t xml:space="preserve">MARIMOOTOO T S           </t>
  </si>
  <si>
    <t xml:space="preserve">FRANCOIS E R             </t>
  </si>
  <si>
    <t xml:space="preserve">TAMBANIVOUL M L(SL3301)  </t>
  </si>
  <si>
    <t xml:space="preserve">ROBEE L (SL3303)         </t>
  </si>
  <si>
    <t xml:space="preserve">THAUNOO V                </t>
  </si>
  <si>
    <t xml:space="preserve">DAYAL A (SL3305)         </t>
  </si>
  <si>
    <t xml:space="preserve">BOODHOO S N              </t>
  </si>
  <si>
    <t xml:space="preserve">YAGAMBRON D              </t>
  </si>
  <si>
    <t xml:space="preserve">BOODHOO Y R              </t>
  </si>
  <si>
    <t xml:space="preserve">KHAIDOO N N              </t>
  </si>
  <si>
    <t xml:space="preserve">JUGROOP R D              </t>
  </si>
  <si>
    <t xml:space="preserve">PATEL A A                </t>
  </si>
  <si>
    <t xml:space="preserve">RITOO N P                </t>
  </si>
  <si>
    <t xml:space="preserve">BHUJOHARRY M A J P       </t>
  </si>
  <si>
    <t xml:space="preserve">NEKITSING D(SL3306)      </t>
  </si>
  <si>
    <t xml:space="preserve">BESSOONDYAL B            </t>
  </si>
  <si>
    <t xml:space="preserve">DEENOO R                 </t>
  </si>
  <si>
    <t xml:space="preserve">POINEN N                 </t>
  </si>
  <si>
    <t xml:space="preserve">SANHYE P                 </t>
  </si>
  <si>
    <t xml:space="preserve">SANSFACON ST LOUIS M V   </t>
  </si>
  <si>
    <t xml:space="preserve">SIOU M J A               </t>
  </si>
  <si>
    <t xml:space="preserve">SOKAPPADU A N            </t>
  </si>
  <si>
    <t xml:space="preserve">BUNDHUN B A              </t>
  </si>
  <si>
    <t xml:space="preserve">DHAWOTAL A               </t>
  </si>
  <si>
    <t xml:space="preserve">RUZOWAN H (SL3311)       </t>
  </si>
  <si>
    <t xml:space="preserve">BURRUTH K(SL3318)        </t>
  </si>
  <si>
    <t xml:space="preserve">GROODOYAL N (SL3325)     </t>
  </si>
  <si>
    <t xml:space="preserve">SUNEECHUR K              </t>
  </si>
  <si>
    <t xml:space="preserve">MOTOO K J                </t>
  </si>
  <si>
    <t xml:space="preserve">NG PING MAN C M B V K    </t>
  </si>
  <si>
    <t xml:space="preserve">RAMRUCHA J               </t>
  </si>
  <si>
    <t xml:space="preserve">NAGAPACHETTY T D(SL3289) </t>
  </si>
  <si>
    <t xml:space="preserve">MUNGUR A(SL3320)         </t>
  </si>
  <si>
    <t xml:space="preserve">GEERDHARRY G             </t>
  </si>
  <si>
    <t xml:space="preserve">KHAYALLEE B              </t>
  </si>
  <si>
    <t xml:space="preserve">NORUTHUN LATCHMUDOO T    </t>
  </si>
  <si>
    <t xml:space="preserve">FRONTIN G R              </t>
  </si>
  <si>
    <t xml:space="preserve">HOOKOOM S(SL3323)        </t>
  </si>
  <si>
    <t xml:space="preserve">SAUPIN A E(SL3316)       </t>
  </si>
  <si>
    <t xml:space="preserve">PIANG NEE N C Y          </t>
  </si>
  <si>
    <t xml:space="preserve">NEKITSING D              </t>
  </si>
  <si>
    <t xml:space="preserve">GEORGETTE B W            </t>
  </si>
  <si>
    <t xml:space="preserve">AUNUND J                 </t>
  </si>
  <si>
    <t xml:space="preserve">MONTAIGU M E J(SL3326)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</si>
</sst>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.00_);_(* \(#,##0.00\);_(* &quot;-&quot;??_);_(@_)"/>
    <numFmt numFmtId="165" formatCode="_-* #,##0_-;\-* #,##0_-;_-* &quot;-&quot;??_-;_-@_-"/>
    <numFmt numFmtId="166" formatCode="[$-409]dd\-mmm\-yy;@"/>
    <numFmt numFmtId="170" formatCode="_-* #,##0.00_-;\-* #,##0.00_-;_-* &quot;-&quot;??_-;_-@_-"/>
    <numFmt numFmtId="171" formatCode="dd\-mmm\-yyyy"/>
    <numFmt numFmtId="172" formatCode="#\ ???/???"/>
    <numFmt numFmtId="173" formatCode="#\ ?/16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sz val="8"/>
      <name val="Barclays Sans"/>
      <family val="2"/>
    </font>
    <font>
      <sz val="10"/>
      <name val="Barclays Sans"/>
      <family val="2"/>
    </font>
    <font>
      <b/>
      <sz val="8"/>
      <color theme="8" tint="-0.249977111117893"/>
      <name val="Arial"/>
      <family val="2"/>
    </font>
    <font>
      <b/>
      <sz val="10"/>
      <color theme="1"/>
      <name val="Barclays Sans"/>
      <family val="2"/>
    </font>
    <font>
      <b/>
      <sz val="10"/>
      <color theme="0"/>
      <name val="Barclays Sans"/>
      <family val="2"/>
    </font>
    <font>
      <sz val="10"/>
      <color theme="0"/>
      <name val="Barclays Sans"/>
      <family val="2"/>
    </font>
    <font>
      <sz val="10"/>
      <color theme="1"/>
      <name val="Barclays Sans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b/>
      <sz val="9.5"/>
      <color indexed="10"/>
      <name val="MS Sans Serif"/>
      <family val="2"/>
    </font>
    <font>
      <sz val="10"/>
      <name val="Times New Roman"/>
      <family val="1"/>
    </font>
    <font>
      <sz val="10"/>
      <color indexed="8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9"/>
      <name val="Calibri"/>
      <family val="2"/>
    </font>
    <font>
      <b/>
      <sz val="13"/>
      <color indexed="29"/>
      <name val="Calibri"/>
      <family val="2"/>
    </font>
    <font>
      <b/>
      <sz val="11"/>
      <color indexed="29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29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0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5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2"/>
        <bgColor indexed="56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</patternFill>
    </fill>
    <fill>
      <patternFill patternType="solid">
        <fgColor indexed="28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24">
    <border>
      <left/>
      <right/>
      <top/>
      <bottom/>
      <diagonal/>
    </border>
    <border>
      <left/>
      <right/>
      <top style="double">
        <color theme="4" tint="-0.249977111117893"/>
      </top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5"/>
      </bottom>
      <diagonal/>
    </border>
    <border>
      <left/>
      <right/>
      <top/>
      <bottom style="thick">
        <color indexed="26"/>
      </bottom>
      <diagonal/>
    </border>
    <border>
      <left/>
      <right/>
      <top/>
      <bottom style="medium">
        <color indexed="26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25"/>
      </top>
      <bottom style="double">
        <color indexed="25"/>
      </bottom>
      <diagonal/>
    </border>
  </borders>
  <cellStyleXfs count="33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4" fontId="15" fillId="8" borderId="6" applyNumberFormat="0" applyProtection="0">
      <alignment horizontal="left" vertical="center" indent="1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" fillId="0" borderId="0"/>
    <xf numFmtId="0" fontId="3" fillId="0" borderId="0">
      <alignment vertical="top"/>
    </xf>
    <xf numFmtId="9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0" borderId="0">
      <alignment vertical="top"/>
    </xf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0" fontId="2" fillId="0" borderId="0"/>
    <xf numFmtId="0" fontId="32" fillId="36" borderId="0" applyNumberFormat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0" fontId="2" fillId="0" borderId="0"/>
    <xf numFmtId="0" fontId="33" fillId="44" borderId="0" applyNumberFormat="0" applyBorder="0" applyAlignment="0" applyProtection="0"/>
    <xf numFmtId="0" fontId="32" fillId="39" borderId="0" applyNumberFormat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2" fillId="35" borderId="0" applyNumberFormat="0" applyBorder="0" applyAlignment="0" applyProtection="0"/>
    <xf numFmtId="0" fontId="32" fillId="38" borderId="0" applyNumberFormat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2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9" borderId="0" applyNumberFormat="0" applyBorder="0" applyAlignment="0" applyProtection="0"/>
    <xf numFmtId="0" fontId="32" fillId="38" borderId="0" applyNumberFormat="0" applyBorder="0" applyAlignment="0" applyProtection="0"/>
    <xf numFmtId="0" fontId="32" fillId="35" borderId="0" applyNumberFormat="0" applyBorder="0" applyAlignment="0" applyProtection="0"/>
    <xf numFmtId="0" fontId="32" fillId="40" borderId="0" applyNumberFormat="0" applyBorder="0" applyAlignment="0" applyProtection="0"/>
    <xf numFmtId="0" fontId="32" fillId="36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4" fillId="46" borderId="0" applyNumberFormat="0" applyBorder="0" applyAlignment="0" applyProtection="0"/>
    <xf numFmtId="0" fontId="35" fillId="37" borderId="13" applyNumberFormat="0" applyAlignment="0" applyProtection="0"/>
    <xf numFmtId="0" fontId="36" fillId="47" borderId="14" applyNumberFormat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" fillId="32" borderId="0">
      <alignment horizontal="center" vertical="center"/>
    </xf>
    <xf numFmtId="0" fontId="2" fillId="32" borderId="0">
      <alignment horizontal="center" vertical="center"/>
    </xf>
    <xf numFmtId="0" fontId="2" fillId="32" borderId="0">
      <alignment horizontal="center" vertical="center"/>
    </xf>
    <xf numFmtId="3" fontId="2" fillId="32" borderId="0">
      <alignment horizontal="center" vertical="justify"/>
    </xf>
    <xf numFmtId="3" fontId="2" fillId="32" borderId="0">
      <alignment horizontal="center" vertical="justify"/>
    </xf>
    <xf numFmtId="3" fontId="2" fillId="32" borderId="0">
      <alignment horizontal="center" vertical="justify"/>
    </xf>
    <xf numFmtId="9" fontId="23" fillId="0" borderId="11" applyNumberFormat="0" applyBorder="0" applyAlignment="0">
      <protection locked="0"/>
    </xf>
    <xf numFmtId="0" fontId="37" fillId="0" borderId="0" applyNumberFormat="0" applyFill="0" applyBorder="0" applyAlignment="0" applyProtection="0"/>
    <xf numFmtId="172" fontId="24" fillId="0" borderId="0" applyFont="0" applyFill="0" applyBorder="0" applyAlignment="0" applyProtection="0"/>
    <xf numFmtId="0" fontId="38" fillId="48" borderId="0" applyNumberFormat="0" applyBorder="0" applyAlignment="0" applyProtection="0"/>
    <xf numFmtId="0" fontId="39" fillId="0" borderId="15" applyNumberFormat="0" applyFill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0" applyNumberFormat="0" applyFill="0" applyBorder="0" applyAlignment="0" applyProtection="0"/>
    <xf numFmtId="0" fontId="42" fillId="38" borderId="13" applyNumberFormat="0" applyAlignment="0" applyProtection="0"/>
    <xf numFmtId="0" fontId="43" fillId="0" borderId="18" applyNumberFormat="0" applyFill="0" applyAlignment="0" applyProtection="0"/>
    <xf numFmtId="0" fontId="44" fillId="49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49" borderId="19" applyNumberFormat="0" applyFont="0" applyAlignment="0" applyProtection="0"/>
    <xf numFmtId="0" fontId="45" fillId="37" borderId="20" applyNumberFormat="0" applyAlignment="0" applyProtection="0"/>
    <xf numFmtId="9" fontId="2" fillId="0" borderId="0" applyFont="0" applyFill="0" applyBorder="0" applyAlignment="0" applyProtection="0"/>
    <xf numFmtId="0" fontId="25" fillId="0" borderId="12" applyNumberFormat="0" applyBorder="0"/>
    <xf numFmtId="4" fontId="26" fillId="33" borderId="6" applyNumberFormat="0" applyProtection="0">
      <alignment vertical="center"/>
    </xf>
    <xf numFmtId="4" fontId="27" fillId="33" borderId="6" applyNumberFormat="0" applyProtection="0">
      <alignment vertical="center"/>
    </xf>
    <xf numFmtId="4" fontId="28" fillId="33" borderId="6" applyNumberFormat="0" applyProtection="0">
      <alignment horizontal="left" vertical="center" indent="1"/>
    </xf>
    <xf numFmtId="4" fontId="28" fillId="50" borderId="0" applyNumberFormat="0" applyProtection="0">
      <alignment horizontal="left" vertical="center" indent="1"/>
    </xf>
    <xf numFmtId="4" fontId="28" fillId="34" borderId="6" applyNumberFormat="0" applyProtection="0">
      <alignment horizontal="right" vertical="center"/>
    </xf>
    <xf numFmtId="4" fontId="28" fillId="51" borderId="6" applyNumberFormat="0" applyProtection="0">
      <alignment horizontal="right" vertical="center"/>
    </xf>
    <xf numFmtId="4" fontId="28" fillId="52" borderId="6" applyNumberFormat="0" applyProtection="0">
      <alignment horizontal="right" vertical="center"/>
    </xf>
    <xf numFmtId="4" fontId="28" fillId="29" borderId="6" applyNumberFormat="0" applyProtection="0">
      <alignment horizontal="right" vertical="center"/>
    </xf>
    <xf numFmtId="4" fontId="28" fillId="53" borderId="6" applyNumberFormat="0" applyProtection="0">
      <alignment horizontal="right" vertical="center"/>
    </xf>
    <xf numFmtId="4" fontId="28" fillId="27" borderId="6" applyNumberFormat="0" applyProtection="0">
      <alignment horizontal="right" vertical="center"/>
    </xf>
    <xf numFmtId="4" fontId="28" fillId="54" borderId="6" applyNumberFormat="0" applyProtection="0">
      <alignment horizontal="right" vertical="center"/>
    </xf>
    <xf numFmtId="4" fontId="28" fillId="55" borderId="6" applyNumberFormat="0" applyProtection="0">
      <alignment horizontal="right" vertical="center"/>
    </xf>
    <xf numFmtId="4" fontId="28" fillId="56" borderId="6" applyNumberFormat="0" applyProtection="0">
      <alignment horizontal="right" vertical="center"/>
    </xf>
    <xf numFmtId="4" fontId="26" fillId="57" borderId="21" applyNumberFormat="0" applyProtection="0">
      <alignment horizontal="left" vertical="center" indent="1"/>
    </xf>
    <xf numFmtId="4" fontId="26" fillId="58" borderId="0" applyNumberFormat="0" applyProtection="0">
      <alignment horizontal="left" vertical="center" indent="1"/>
    </xf>
    <xf numFmtId="4" fontId="26" fillId="50" borderId="0" applyNumberFormat="0" applyProtection="0">
      <alignment horizontal="left" vertical="center" indent="1"/>
    </xf>
    <xf numFmtId="4" fontId="28" fillId="58" borderId="6" applyNumberFormat="0" applyProtection="0">
      <alignment horizontal="right" vertical="center"/>
    </xf>
    <xf numFmtId="4" fontId="28" fillId="58" borderId="0" applyNumberFormat="0" applyProtection="0">
      <alignment horizontal="left" vertical="center" indent="1"/>
    </xf>
    <xf numFmtId="4" fontId="28" fillId="58" borderId="0" applyNumberFormat="0" applyProtection="0">
      <alignment horizontal="left" vertical="center" indent="1"/>
    </xf>
    <xf numFmtId="4" fontId="28" fillId="58" borderId="0" applyNumberFormat="0" applyProtection="0">
      <alignment horizontal="left" vertical="center" indent="1"/>
    </xf>
    <xf numFmtId="4" fontId="28" fillId="50" borderId="0" applyNumberFormat="0" applyProtection="0">
      <alignment horizontal="left" vertical="center" indent="1"/>
    </xf>
    <xf numFmtId="4" fontId="28" fillId="50" borderId="0" applyNumberFormat="0" applyProtection="0">
      <alignment horizontal="left" vertical="center" indent="1"/>
    </xf>
    <xf numFmtId="4" fontId="28" fillId="50" borderId="0" applyNumberFormat="0" applyProtection="0">
      <alignment horizontal="left" vertical="center" indent="1"/>
    </xf>
    <xf numFmtId="4" fontId="28" fillId="32" borderId="6" applyNumberFormat="0" applyProtection="0">
      <alignment vertical="center"/>
    </xf>
    <xf numFmtId="4" fontId="29" fillId="32" borderId="6" applyNumberFormat="0" applyProtection="0">
      <alignment vertical="center"/>
    </xf>
    <xf numFmtId="4" fontId="26" fillId="58" borderId="22" applyNumberFormat="0" applyProtection="0">
      <alignment horizontal="left" vertical="center" indent="1"/>
    </xf>
    <xf numFmtId="4" fontId="28" fillId="32" borderId="6" applyNumberFormat="0" applyProtection="0">
      <alignment horizontal="right" vertical="center"/>
    </xf>
    <xf numFmtId="4" fontId="29" fillId="32" borderId="6" applyNumberFormat="0" applyProtection="0">
      <alignment horizontal="right" vertical="center"/>
    </xf>
    <xf numFmtId="4" fontId="26" fillId="58" borderId="6" applyNumberFormat="0" applyProtection="0">
      <alignment horizontal="left" vertical="center" indent="1"/>
    </xf>
    <xf numFmtId="4" fontId="30" fillId="59" borderId="22" applyNumberFormat="0" applyProtection="0">
      <alignment horizontal="left" vertical="center" indent="1"/>
    </xf>
    <xf numFmtId="4" fontId="31" fillId="32" borderId="6" applyNumberFormat="0" applyProtection="0">
      <alignment horizontal="right" vertical="center"/>
    </xf>
    <xf numFmtId="173" fontId="2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23" applyNumberFormat="0" applyFill="0" applyAlignment="0" applyProtection="0"/>
    <xf numFmtId="0" fontId="48" fillId="0" borderId="0" applyNumberFormat="0" applyFill="0" applyBorder="0" applyAlignment="0" applyProtection="0"/>
    <xf numFmtId="0" fontId="2" fillId="32" borderId="0">
      <alignment horizontal="center" vertical="center"/>
    </xf>
    <xf numFmtId="170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0" fontId="2" fillId="49" borderId="19" applyNumberFormat="0" applyFont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2" fillId="0" borderId="0">
      <alignment vertical="top"/>
    </xf>
    <xf numFmtId="170" fontId="1" fillId="0" borderId="0" applyFont="0" applyFill="0" applyBorder="0" applyAlignment="0" applyProtection="0"/>
    <xf numFmtId="0" fontId="1" fillId="0" borderId="0"/>
    <xf numFmtId="0" fontId="2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0" borderId="0"/>
    <xf numFmtId="3" fontId="2" fillId="32" borderId="0">
      <alignment horizontal="center" vertical="justify"/>
    </xf>
    <xf numFmtId="0" fontId="2" fillId="0" borderId="0"/>
    <xf numFmtId="0" fontId="1" fillId="0" borderId="0"/>
    <xf numFmtId="0" fontId="2" fillId="49" borderId="19" applyNumberFormat="0" applyFont="0" applyAlignment="0" applyProtection="0"/>
    <xf numFmtId="0" fontId="2" fillId="0" borderId="0">
      <alignment vertical="top"/>
    </xf>
    <xf numFmtId="0" fontId="2" fillId="0" borderId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2" fillId="32" borderId="0">
      <alignment horizontal="center" vertical="center"/>
    </xf>
    <xf numFmtId="170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0" fontId="2" fillId="49" borderId="19" applyNumberFormat="0" applyFont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0" borderId="0"/>
    <xf numFmtId="3" fontId="2" fillId="32" borderId="0">
      <alignment horizontal="center" vertical="justify"/>
    </xf>
    <xf numFmtId="0" fontId="1" fillId="0" borderId="0"/>
    <xf numFmtId="0" fontId="2" fillId="0" borderId="0">
      <alignment vertical="top"/>
    </xf>
    <xf numFmtId="0" fontId="2" fillId="0" borderId="0"/>
  </cellStyleXfs>
  <cellXfs count="99">
    <xf numFmtId="0" fontId="0" fillId="0" borderId="0" xfId="0"/>
    <xf numFmtId="0" fontId="7" fillId="3" borderId="0" xfId="7" applyFont="1" applyFill="1" applyBorder="1" applyAlignment="1" applyProtection="1">
      <alignment wrapText="1"/>
    </xf>
    <xf numFmtId="0" fontId="7" fillId="4" borderId="0" xfId="7" applyFont="1" applyFill="1" applyBorder="1" applyAlignment="1" applyProtection="1">
      <alignment wrapText="1"/>
    </xf>
    <xf numFmtId="0" fontId="7" fillId="4" borderId="0" xfId="7" applyFont="1" applyFill="1" applyBorder="1" applyAlignment="1" applyProtection="1">
      <alignment horizontal="center" wrapText="1"/>
    </xf>
    <xf numFmtId="0" fontId="7" fillId="5" borderId="0" xfId="7" applyFont="1" applyFill="1" applyBorder="1" applyAlignment="1" applyProtection="1">
      <alignment horizontal="center" wrapText="1"/>
    </xf>
    <xf numFmtId="0" fontId="7" fillId="2" borderId="0" xfId="7" applyFont="1" applyFill="1" applyBorder="1" applyAlignment="1" applyProtection="1">
      <alignment wrapText="1"/>
    </xf>
    <xf numFmtId="0" fontId="10" fillId="6" borderId="0" xfId="7" applyFont="1" applyFill="1" applyBorder="1" applyAlignment="1" applyProtection="1">
      <alignment horizontal="center" wrapText="1"/>
    </xf>
    <xf numFmtId="43" fontId="7" fillId="3" borderId="0" xfId="1" applyFont="1" applyFill="1" applyBorder="1" applyAlignment="1" applyProtection="1">
      <alignment wrapText="1"/>
    </xf>
    <xf numFmtId="166" fontId="3" fillId="7" borderId="0" xfId="7" applyNumberFormat="1" applyFont="1" applyFill="1" applyBorder="1" applyAlignment="1" applyProtection="1">
      <alignment wrapText="1"/>
    </xf>
    <xf numFmtId="1" fontId="3" fillId="0" borderId="0" xfId="1" applyNumberFormat="1" applyFont="1" applyFill="1" applyBorder="1" applyAlignment="1" applyProtection="1">
      <alignment horizontal="left" wrapText="1"/>
    </xf>
    <xf numFmtId="0" fontId="3" fillId="0" borderId="0" xfId="7" applyFont="1" applyFill="1" applyBorder="1" applyAlignment="1" applyProtection="1">
      <alignment wrapText="1"/>
    </xf>
    <xf numFmtId="1" fontId="3" fillId="0" borderId="0" xfId="1" applyNumberFormat="1" applyFont="1" applyFill="1" applyBorder="1" applyAlignment="1" applyProtection="1">
      <alignment wrapText="1"/>
    </xf>
    <xf numFmtId="14" fontId="0" fillId="0" borderId="0" xfId="0" applyNumberFormat="1"/>
    <xf numFmtId="0" fontId="12" fillId="10" borderId="3" xfId="0" applyFont="1" applyFill="1" applyBorder="1"/>
    <xf numFmtId="0" fontId="13" fillId="10" borderId="3" xfId="0" applyFont="1" applyFill="1" applyBorder="1"/>
    <xf numFmtId="0" fontId="13" fillId="10" borderId="4" xfId="0" applyFont="1" applyFill="1" applyBorder="1"/>
    <xf numFmtId="0" fontId="11" fillId="0" borderId="1" xfId="0" applyFont="1" applyBorder="1"/>
    <xf numFmtId="4" fontId="11" fillId="11" borderId="1" xfId="0" applyNumberFormat="1" applyFont="1" applyFill="1" applyBorder="1"/>
    <xf numFmtId="0" fontId="0" fillId="0" borderId="0" xfId="0" applyFont="1"/>
    <xf numFmtId="43" fontId="5" fillId="9" borderId="0" xfId="1" applyFont="1" applyFill="1" applyProtection="1">
      <protection locked="0"/>
    </xf>
    <xf numFmtId="43" fontId="0" fillId="0" borderId="0" xfId="1" applyFont="1"/>
    <xf numFmtId="0" fontId="14" fillId="9" borderId="2" xfId="0" applyNumberFormat="1" applyFont="1" applyFill="1" applyBorder="1"/>
    <xf numFmtId="0" fontId="14" fillId="9" borderId="5" xfId="0" applyFont="1" applyFill="1" applyBorder="1"/>
    <xf numFmtId="0" fontId="14" fillId="9" borderId="2" xfId="0" applyFont="1" applyFill="1" applyBorder="1"/>
    <xf numFmtId="14" fontId="14" fillId="9" borderId="5" xfId="0" applyNumberFormat="1" applyFont="1" applyFill="1" applyBorder="1"/>
    <xf numFmtId="14" fontId="14" fillId="9" borderId="2" xfId="0" applyNumberFormat="1" applyFont="1" applyFill="1" applyBorder="1"/>
    <xf numFmtId="4" fontId="14" fillId="9" borderId="2" xfId="0" applyNumberFormat="1" applyFont="1" applyFill="1" applyBorder="1"/>
    <xf numFmtId="0" fontId="5" fillId="9" borderId="0" xfId="5" applyFont="1" applyFill="1" applyProtection="1">
      <protection locked="0"/>
    </xf>
    <xf numFmtId="0" fontId="6" fillId="9" borderId="0" xfId="5" applyFont="1" applyFill="1" applyProtection="1">
      <protection locked="0"/>
    </xf>
    <xf numFmtId="15" fontId="6" fillId="9" borderId="0" xfId="5" applyNumberFormat="1" applyFont="1" applyFill="1" applyProtection="1">
      <protection locked="0"/>
    </xf>
    <xf numFmtId="164" fontId="5" fillId="9" borderId="0" xfId="5" applyNumberFormat="1" applyFont="1" applyFill="1" applyBorder="1" applyProtection="1"/>
    <xf numFmtId="164" fontId="5" fillId="9" borderId="0" xfId="7" applyNumberFormat="1" applyFont="1" applyFill="1" applyBorder="1" applyProtection="1"/>
    <xf numFmtId="164" fontId="5" fillId="9" borderId="0" xfId="11" applyFont="1" applyFill="1" applyProtection="1">
      <protection locked="0"/>
    </xf>
    <xf numFmtId="10" fontId="5" fillId="9" borderId="0" xfId="12" applyNumberFormat="1" applyFont="1" applyFill="1" applyProtection="1">
      <protection locked="0"/>
    </xf>
    <xf numFmtId="10" fontId="8" fillId="9" borderId="0" xfId="12" applyNumberFormat="1" applyFont="1" applyFill="1" applyProtection="1">
      <protection locked="0"/>
    </xf>
    <xf numFmtId="165" fontId="5" fillId="12" borderId="0" xfId="11" applyNumberFormat="1" applyFont="1" applyFill="1" applyBorder="1" applyProtection="1"/>
    <xf numFmtId="165" fontId="5" fillId="9" borderId="0" xfId="11" applyNumberFormat="1" applyFont="1" applyFill="1" applyBorder="1" applyProtection="1"/>
    <xf numFmtId="165" fontId="5" fillId="9" borderId="0" xfId="5" applyNumberFormat="1" applyFont="1" applyFill="1" applyBorder="1" applyProtection="1"/>
    <xf numFmtId="0" fontId="0" fillId="9" borderId="0" xfId="0" applyFill="1"/>
    <xf numFmtId="0" fontId="5" fillId="9" borderId="0" xfId="5" applyNumberFormat="1" applyFont="1" applyFill="1" applyProtection="1">
      <protection locked="0"/>
    </xf>
    <xf numFmtId="43" fontId="0" fillId="9" borderId="0" xfId="1" applyFont="1" applyFill="1"/>
    <xf numFmtId="0" fontId="0" fillId="0" borderId="0" xfId="0" applyAlignment="1">
      <alignment wrapText="1"/>
    </xf>
    <xf numFmtId="14" fontId="18" fillId="0" borderId="0" xfId="0" applyNumberFormat="1" applyFont="1"/>
    <xf numFmtId="0" fontId="18" fillId="0" borderId="0" xfId="0" applyFont="1"/>
    <xf numFmtId="0" fontId="18" fillId="9" borderId="0" xfId="0" applyFont="1" applyFill="1"/>
    <xf numFmtId="15" fontId="19" fillId="9" borderId="0" xfId="5" applyNumberFormat="1" applyFont="1" applyFill="1" applyProtection="1">
      <protection locked="0"/>
    </xf>
    <xf numFmtId="43" fontId="18" fillId="9" borderId="0" xfId="1" applyFont="1" applyFill="1"/>
    <xf numFmtId="10" fontId="20" fillId="9" borderId="0" xfId="12" applyNumberFormat="1" applyFont="1" applyFill="1" applyProtection="1">
      <protection locked="0"/>
    </xf>
    <xf numFmtId="0" fontId="18" fillId="0" borderId="0" xfId="0" applyFont="1" applyFill="1"/>
    <xf numFmtId="43" fontId="0" fillId="0" borderId="0" xfId="0" applyNumberFormat="1"/>
    <xf numFmtId="0" fontId="18" fillId="13" borderId="0" xfId="0" applyFont="1" applyFill="1"/>
    <xf numFmtId="0" fontId="18" fillId="6" borderId="0" xfId="0" applyFont="1" applyFill="1"/>
    <xf numFmtId="0" fontId="5" fillId="0" borderId="0" xfId="7" applyFont="1" applyFill="1" applyBorder="1" applyAlignment="1" applyProtection="1">
      <alignment wrapText="1"/>
    </xf>
    <xf numFmtId="0" fontId="21" fillId="0" borderId="8" xfId="7" applyFont="1" applyFill="1" applyBorder="1" applyProtection="1"/>
    <xf numFmtId="165" fontId="21" fillId="0" borderId="9" xfId="1" applyNumberFormat="1" applyFont="1" applyFill="1" applyBorder="1" applyProtection="1"/>
    <xf numFmtId="0" fontId="7" fillId="5" borderId="9" xfId="7" applyFont="1" applyFill="1" applyBorder="1" applyAlignment="1" applyProtection="1">
      <alignment horizontal="center" wrapText="1"/>
    </xf>
    <xf numFmtId="0" fontId="21" fillId="0" borderId="9" xfId="7" applyFont="1" applyFill="1" applyBorder="1" applyProtection="1"/>
    <xf numFmtId="0" fontId="21" fillId="0" borderId="10" xfId="7" applyFont="1" applyFill="1" applyBorder="1" applyProtection="1"/>
    <xf numFmtId="0" fontId="21" fillId="0" borderId="0" xfId="7" applyFont="1" applyFill="1" applyBorder="1" applyProtection="1"/>
    <xf numFmtId="0" fontId="5" fillId="27" borderId="0" xfId="5" applyFont="1" applyFill="1" applyBorder="1" applyProtection="1">
      <protection locked="0"/>
    </xf>
    <xf numFmtId="0" fontId="5" fillId="28" borderId="0" xfId="5" applyNumberFormat="1" applyFont="1" applyFill="1" applyProtection="1">
      <protection locked="0"/>
    </xf>
    <xf numFmtId="0" fontId="6" fillId="28" borderId="0" xfId="5" applyFont="1" applyFill="1" applyProtection="1">
      <protection locked="0"/>
    </xf>
    <xf numFmtId="0" fontId="5" fillId="28" borderId="0" xfId="5" applyFont="1" applyFill="1" applyProtection="1">
      <protection locked="0"/>
    </xf>
    <xf numFmtId="0" fontId="5" fillId="2" borderId="0" xfId="5" applyFont="1" applyFill="1" applyProtection="1">
      <protection locked="0"/>
    </xf>
    <xf numFmtId="15" fontId="6" fillId="28" borderId="0" xfId="5" applyNumberFormat="1" applyFont="1" applyFill="1" applyProtection="1">
      <protection locked="0"/>
    </xf>
    <xf numFmtId="164" fontId="5" fillId="29" borderId="0" xfId="5" applyNumberFormat="1" applyFont="1" applyFill="1" applyBorder="1" applyProtection="1"/>
    <xf numFmtId="164" fontId="5" fillId="29" borderId="0" xfId="7" applyNumberFormat="1" applyFont="1" applyFill="1" applyBorder="1" applyProtection="1"/>
    <xf numFmtId="43" fontId="5" fillId="30" borderId="0" xfId="1" applyFont="1" applyFill="1" applyProtection="1">
      <protection locked="0"/>
    </xf>
    <xf numFmtId="10" fontId="5" fillId="28" borderId="0" xfId="35" applyNumberFormat="1" applyFont="1" applyFill="1" applyProtection="1">
      <protection locked="0"/>
    </xf>
    <xf numFmtId="10" fontId="8" fillId="28" borderId="0" xfId="35" applyNumberFormat="1" applyFont="1" applyFill="1" applyProtection="1">
      <protection locked="0"/>
    </xf>
    <xf numFmtId="165" fontId="5" fillId="31" borderId="0" xfId="1" applyNumberFormat="1" applyFont="1" applyFill="1" applyBorder="1" applyProtection="1"/>
    <xf numFmtId="165" fontId="5" fillId="29" borderId="0" xfId="1" applyNumberFormat="1" applyFont="1" applyFill="1" applyBorder="1" applyProtection="1"/>
    <xf numFmtId="165" fontId="5" fillId="29" borderId="0" xfId="5" applyNumberFormat="1" applyFont="1" applyFill="1" applyBorder="1" applyProtection="1"/>
    <xf numFmtId="165" fontId="5" fillId="6" borderId="0" xfId="5" applyNumberFormat="1" applyFont="1" applyFill="1" applyBorder="1" applyProtection="1"/>
    <xf numFmtId="165" fontId="22" fillId="0" borderId="0" xfId="5" applyNumberFormat="1" applyFont="1" applyBorder="1" applyProtection="1"/>
    <xf numFmtId="165" fontId="5" fillId="0" borderId="0" xfId="1" applyNumberFormat="1" applyFont="1" applyBorder="1" applyProtection="1">
      <protection locked="0"/>
    </xf>
    <xf numFmtId="165" fontId="5" fillId="0" borderId="0" xfId="5" applyNumberFormat="1" applyFont="1" applyFill="1" applyBorder="1" applyProtection="1">
      <protection locked="0"/>
    </xf>
    <xf numFmtId="0" fontId="5" fillId="0" borderId="0" xfId="5" applyFont="1" applyFill="1" applyBorder="1" applyProtection="1">
      <protection locked="0"/>
    </xf>
    <xf numFmtId="43" fontId="5" fillId="0" borderId="0" xfId="5" applyNumberFormat="1" applyFont="1" applyFill="1" applyBorder="1" applyProtection="1">
      <protection locked="0"/>
    </xf>
    <xf numFmtId="0" fontId="0" fillId="0" borderId="0" xfId="0"/>
    <xf numFmtId="0" fontId="2" fillId="0" borderId="0" xfId="2"/>
    <xf numFmtId="165" fontId="5" fillId="0" borderId="0" xfId="36" applyNumberFormat="1" applyFont="1" applyBorder="1" applyProtection="1">
      <protection locked="0"/>
    </xf>
    <xf numFmtId="0" fontId="5" fillId="28" borderId="0" xfId="5" applyFont="1" applyFill="1" applyProtection="1">
      <protection locked="0"/>
    </xf>
    <xf numFmtId="0" fontId="6" fillId="28" borderId="0" xfId="5" applyFont="1" applyFill="1" applyProtection="1">
      <protection locked="0"/>
    </xf>
    <xf numFmtId="15" fontId="6" fillId="28" borderId="0" xfId="5" applyNumberFormat="1" applyFont="1" applyFill="1" applyProtection="1">
      <protection locked="0"/>
    </xf>
    <xf numFmtId="10" fontId="5" fillId="28" borderId="0" xfId="37" applyNumberFormat="1" applyFont="1" applyFill="1" applyProtection="1">
      <protection locked="0"/>
    </xf>
    <xf numFmtId="10" fontId="8" fillId="28" borderId="0" xfId="37" applyNumberFormat="1" applyFont="1" applyFill="1" applyProtection="1">
      <protection locked="0"/>
    </xf>
    <xf numFmtId="170" fontId="5" fillId="29" borderId="0" xfId="5" applyNumberFormat="1" applyFont="1" applyFill="1" applyBorder="1" applyProtection="1"/>
    <xf numFmtId="165" fontId="5" fillId="31" borderId="0" xfId="36" applyNumberFormat="1" applyFont="1" applyFill="1" applyBorder="1" applyProtection="1"/>
    <xf numFmtId="165" fontId="5" fillId="29" borderId="0" xfId="36" applyNumberFormat="1" applyFont="1" applyFill="1" applyBorder="1" applyProtection="1"/>
    <xf numFmtId="165" fontId="5" fillId="29" borderId="0" xfId="5" applyNumberFormat="1" applyFont="1" applyFill="1" applyBorder="1" applyProtection="1"/>
    <xf numFmtId="165" fontId="22" fillId="0" borderId="0" xfId="5" applyNumberFormat="1" applyFont="1" applyBorder="1" applyProtection="1"/>
    <xf numFmtId="170" fontId="5" fillId="29" borderId="0" xfId="7" applyNumberFormat="1" applyFont="1" applyFill="1" applyBorder="1" applyProtection="1"/>
    <xf numFmtId="0" fontId="5" fillId="27" borderId="0" xfId="5" applyFont="1" applyFill="1" applyBorder="1" applyProtection="1">
      <protection locked="0"/>
    </xf>
    <xf numFmtId="0" fontId="5" fillId="2" borderId="0" xfId="5" applyFont="1" applyFill="1" applyProtection="1">
      <protection locked="0"/>
    </xf>
    <xf numFmtId="165" fontId="5" fillId="0" borderId="0" xfId="5" applyNumberFormat="1" applyFont="1" applyFill="1" applyBorder="1" applyProtection="1">
      <protection locked="0"/>
    </xf>
    <xf numFmtId="0" fontId="5" fillId="28" borderId="0" xfId="5" applyNumberFormat="1" applyFont="1" applyFill="1" applyProtection="1">
      <protection locked="0"/>
    </xf>
    <xf numFmtId="165" fontId="5" fillId="6" borderId="0" xfId="5" applyNumberFormat="1" applyFont="1" applyFill="1" applyBorder="1" applyProtection="1"/>
    <xf numFmtId="170" fontId="5" fillId="30" borderId="0" xfId="36" applyFont="1" applyFill="1" applyProtection="1">
      <protection locked="0"/>
    </xf>
  </cellXfs>
  <cellStyles count="336">
    <cellStyle name=" Writer Import]_x000d__x000a_Display Dialog=No_x000d__x000a__x000d__x000a_[Horizontal Arrange]_x000d__x000a_Dimensions Interlocking=Yes_x000d__x000a_Sum Hierarchy=Yes_x000d__x000a_Generate" xfId="3"/>
    <cellStyle name=" Writer Import]_x000d__x000a_Display Dialog=No_x000d__x000a__x000d__x000a_[Horizontal Arrange]_x000d__x000a_Dimensions Interlocking=Yes_x000d__x000a_Sum Hierarchy=Yes_x000d__x000a_Generate 2" xfId="75"/>
    <cellStyle name=" Writer Import]_x000d__x000a_Display Dialog=No_x000d__x000a__x000d__x000a_[Horizontal Arrange]_x000d__x000a_Dimensions Interlocking=Yes_x000d__x000a_Sum Hierarchy=Yes_x000d__x000a_Generate 3" xfId="93"/>
    <cellStyle name=" Writer Import]_x000d__x000a_Display Dialog=No_x000d__x000a__x000d__x000a_[Horizontal Arrange]_x000d__x000a_Dimensions Interlocking=Yes_x000d__x000a_Sum Hierarchy=Yes_x000d__x000a_Generate 3 2" xfId="221"/>
    <cellStyle name=" Writer Import]_x000d__x000a_Display Dialog=No_x000d__x000a__x000d__x000a_[Horizontal Arrange]_x000d__x000a_Dimensions Interlocking=Yes_x000d__x000a_Sum Hierarchy=Yes_x000d__x000a_Generate 4" xfId="246"/>
    <cellStyle name=" Writer Import]_x000d__x000a_Display Dialog=No_x000d__x000a__x000d__x000a_[Horizontal Arrange]_x000d__x000a_Dimensions Interlocking=Yes_x000d__x000a_Sum Hierarchy=Yes_x000d__x000a_Generate 4 2" xfId="335"/>
    <cellStyle name=" Writer Import]_x000d__x000a_Display Dialog=No_x000d__x000a__x000d__x000a_[Horizontal Arrange]_x000d__x000a_Dimensions Interlocking=Yes_x000d__x000a_Sum Hierarchy=Yes_x000d__x000a_Generate_Nov 2013" xfId="79"/>
    <cellStyle name="=C:\WINNT35\SYSTEM32\COMMAND.COM" xfId="34"/>
    <cellStyle name="=C:\WINNT35\SYSTEM32\COMMAND.COM 2" xfId="83"/>
    <cellStyle name="=C:\WINNT35\SYSTEM32\COMMAND.COM 3" xfId="82"/>
    <cellStyle name="=C:\WINNT35\SYSTEM32\COMMAND.COM 3 2" xfId="218"/>
    <cellStyle name="=C:\WINNT35\SYSTEM32\COMMAND.COM 4" xfId="245"/>
    <cellStyle name="=C:\WINNT35\SYSTEM32\COMMAND.COM 4 2" xfId="334"/>
    <cellStyle name="=C:\WINNT35\SYSTEM32\COMMAND.COM 5" xfId="59"/>
    <cellStyle name="=C:\WINNT35\SYSTEM32\COMMAND.COM_Nov 2013" xfId="84"/>
    <cellStyle name="20% - Accent1 2" xfId="60"/>
    <cellStyle name="20% - Accent1 2 2" xfId="94"/>
    <cellStyle name="20% - Accent1 2 2 2" xfId="222"/>
    <cellStyle name="20% - Accent1 2 2 2 2" xfId="314"/>
    <cellStyle name="20% - Accent1 2 2 3" xfId="270"/>
    <cellStyle name="20% - Accent1 2 3" xfId="201"/>
    <cellStyle name="20% - Accent1 2 3 2" xfId="295"/>
    <cellStyle name="20% - Accent1 2 4" xfId="251"/>
    <cellStyle name="20% - Accent1 3" xfId="85"/>
    <cellStyle name="20% - Accent2 2" xfId="61"/>
    <cellStyle name="20% - Accent2 2 2" xfId="95"/>
    <cellStyle name="20% - Accent2 2 2 2" xfId="223"/>
    <cellStyle name="20% - Accent2 2 2 2 2" xfId="315"/>
    <cellStyle name="20% - Accent2 2 2 3" xfId="271"/>
    <cellStyle name="20% - Accent2 2 3" xfId="202"/>
    <cellStyle name="20% - Accent2 2 3 2" xfId="296"/>
    <cellStyle name="20% - Accent2 2 4" xfId="252"/>
    <cellStyle name="20% - Accent2 3" xfId="86"/>
    <cellStyle name="20% - Accent3 2" xfId="62"/>
    <cellStyle name="20% - Accent3 2 2" xfId="96"/>
    <cellStyle name="20% - Accent3 2 2 2" xfId="224"/>
    <cellStyle name="20% - Accent3 2 2 2 2" xfId="316"/>
    <cellStyle name="20% - Accent3 2 2 3" xfId="272"/>
    <cellStyle name="20% - Accent3 2 3" xfId="203"/>
    <cellStyle name="20% - Accent3 2 3 2" xfId="297"/>
    <cellStyle name="20% - Accent3 2 4" xfId="253"/>
    <cellStyle name="20% - Accent3 3" xfId="87"/>
    <cellStyle name="20% - Accent4 2" xfId="63"/>
    <cellStyle name="20% - Accent4 2 2" xfId="97"/>
    <cellStyle name="20% - Accent4 2 2 2" xfId="225"/>
    <cellStyle name="20% - Accent4 2 2 2 2" xfId="317"/>
    <cellStyle name="20% - Accent4 2 2 3" xfId="273"/>
    <cellStyle name="20% - Accent4 2 3" xfId="204"/>
    <cellStyle name="20% - Accent4 2 3 2" xfId="298"/>
    <cellStyle name="20% - Accent4 2 4" xfId="254"/>
    <cellStyle name="20% - Accent4 3" xfId="88"/>
    <cellStyle name="20% - Accent5 2" xfId="64"/>
    <cellStyle name="20% - Accent5 2 2" xfId="98"/>
    <cellStyle name="20% - Accent5 2 2 2" xfId="226"/>
    <cellStyle name="20% - Accent5 2 2 2 2" xfId="318"/>
    <cellStyle name="20% - Accent5 2 2 3" xfId="274"/>
    <cellStyle name="20% - Accent5 2 3" xfId="205"/>
    <cellStyle name="20% - Accent5 2 3 2" xfId="299"/>
    <cellStyle name="20% - Accent5 2 4" xfId="255"/>
    <cellStyle name="20% - Accent5 3" xfId="89"/>
    <cellStyle name="20% - Accent6 2" xfId="65"/>
    <cellStyle name="20% - Accent6 2 2" xfId="99"/>
    <cellStyle name="20% - Accent6 2 2 2" xfId="227"/>
    <cellStyle name="20% - Accent6 2 2 2 2" xfId="319"/>
    <cellStyle name="20% - Accent6 2 2 3" xfId="275"/>
    <cellStyle name="20% - Accent6 2 3" xfId="206"/>
    <cellStyle name="20% - Accent6 2 3 2" xfId="300"/>
    <cellStyle name="20% - Accent6 2 4" xfId="256"/>
    <cellStyle name="20% - Accent6 3" xfId="90"/>
    <cellStyle name="40% - Accent1 2" xfId="66"/>
    <cellStyle name="40% - Accent1 2 2" xfId="100"/>
    <cellStyle name="40% - Accent1 2 2 2" xfId="228"/>
    <cellStyle name="40% - Accent1 2 2 2 2" xfId="320"/>
    <cellStyle name="40% - Accent1 2 2 3" xfId="276"/>
    <cellStyle name="40% - Accent1 2 3" xfId="207"/>
    <cellStyle name="40% - Accent1 2 3 2" xfId="301"/>
    <cellStyle name="40% - Accent1 2 4" xfId="257"/>
    <cellStyle name="40% - Accent1 3" xfId="81"/>
    <cellStyle name="40% - Accent2 2" xfId="67"/>
    <cellStyle name="40% - Accent2 2 2" xfId="101"/>
    <cellStyle name="40% - Accent2 2 2 2" xfId="229"/>
    <cellStyle name="40% - Accent2 2 2 2 2" xfId="321"/>
    <cellStyle name="40% - Accent2 2 2 3" xfId="277"/>
    <cellStyle name="40% - Accent2 2 3" xfId="208"/>
    <cellStyle name="40% - Accent2 2 3 2" xfId="302"/>
    <cellStyle name="40% - Accent2 2 4" xfId="258"/>
    <cellStyle name="40% - Accent2 3" xfId="76"/>
    <cellStyle name="40% - Accent3 2" xfId="68"/>
    <cellStyle name="40% - Accent3 2 2" xfId="102"/>
    <cellStyle name="40% - Accent3 2 2 2" xfId="230"/>
    <cellStyle name="40% - Accent3 2 2 2 2" xfId="322"/>
    <cellStyle name="40% - Accent3 2 2 3" xfId="278"/>
    <cellStyle name="40% - Accent3 2 3" xfId="209"/>
    <cellStyle name="40% - Accent3 2 3 2" xfId="303"/>
    <cellStyle name="40% - Accent3 2 4" xfId="259"/>
    <cellStyle name="40% - Accent3 3" xfId="121"/>
    <cellStyle name="40% - Accent4 2" xfId="69"/>
    <cellStyle name="40% - Accent4 2 2" xfId="103"/>
    <cellStyle name="40% - Accent4 2 2 2" xfId="231"/>
    <cellStyle name="40% - Accent4 2 2 2 2" xfId="323"/>
    <cellStyle name="40% - Accent4 2 2 3" xfId="279"/>
    <cellStyle name="40% - Accent4 2 3" xfId="210"/>
    <cellStyle name="40% - Accent4 2 3 2" xfId="304"/>
    <cellStyle name="40% - Accent4 2 4" xfId="260"/>
    <cellStyle name="40% - Accent4 3" xfId="120"/>
    <cellStyle name="40% - Accent5 2" xfId="70"/>
    <cellStyle name="40% - Accent5 2 2" xfId="104"/>
    <cellStyle name="40% - Accent5 2 2 2" xfId="232"/>
    <cellStyle name="40% - Accent5 2 2 2 2" xfId="324"/>
    <cellStyle name="40% - Accent5 2 2 3" xfId="280"/>
    <cellStyle name="40% - Accent5 2 3" xfId="211"/>
    <cellStyle name="40% - Accent5 2 3 2" xfId="305"/>
    <cellStyle name="40% - Accent5 2 4" xfId="261"/>
    <cellStyle name="40% - Accent5 3" xfId="119"/>
    <cellStyle name="40% - Accent6 2" xfId="71"/>
    <cellStyle name="40% - Accent6 2 2" xfId="105"/>
    <cellStyle name="40% - Accent6 2 2 2" xfId="233"/>
    <cellStyle name="40% - Accent6 2 2 2 2" xfId="325"/>
    <cellStyle name="40% - Accent6 2 2 3" xfId="281"/>
    <cellStyle name="40% - Accent6 2 3" xfId="212"/>
    <cellStyle name="40% - Accent6 2 3 2" xfId="306"/>
    <cellStyle name="40% - Accent6 2 4" xfId="262"/>
    <cellStyle name="40% - Accent6 3" xfId="118"/>
    <cellStyle name="60% - Accent1 2" xfId="117"/>
    <cellStyle name="60% - Accent2 2" xfId="116"/>
    <cellStyle name="60% - Accent3 2" xfId="115"/>
    <cellStyle name="60% - Accent4 2" xfId="114"/>
    <cellStyle name="60% - Accent5 2" xfId="113"/>
    <cellStyle name="60% - Accent6 2" xfId="112"/>
    <cellStyle name="Accent1 2" xfId="111"/>
    <cellStyle name="Accent2 2" xfId="110"/>
    <cellStyle name="Accent3 2" xfId="109"/>
    <cellStyle name="Accent4 2" xfId="80"/>
    <cellStyle name="Accent5 2" xfId="122"/>
    <cellStyle name="Accent6 2" xfId="123"/>
    <cellStyle name="Bad 2" xfId="124"/>
    <cellStyle name="Calculation 2" xfId="125"/>
    <cellStyle name="Check Cell 2" xfId="126"/>
    <cellStyle name="Comma" xfId="1" builtinId="3"/>
    <cellStyle name="Comma 10" xfId="36"/>
    <cellStyle name="Comma 2" xfId="11"/>
    <cellStyle name="Comma 2 10" xfId="17"/>
    <cellStyle name="Comma 2 10 2" xfId="44"/>
    <cellStyle name="Comma 2 11" xfId="18"/>
    <cellStyle name="Comma 2 11 2" xfId="45"/>
    <cellStyle name="Comma 2 12" xfId="19"/>
    <cellStyle name="Comma 2 12 2" xfId="46"/>
    <cellStyle name="Comma 2 13" xfId="20"/>
    <cellStyle name="Comma 2 13 2" xfId="47"/>
    <cellStyle name="Comma 2 14" xfId="21"/>
    <cellStyle name="Comma 2 14 2" xfId="48"/>
    <cellStyle name="Comma 2 15" xfId="128"/>
    <cellStyle name="Comma 2 16" xfId="40"/>
    <cellStyle name="Comma 2 2" xfId="22"/>
    <cellStyle name="Comma 2 2 2" xfId="49"/>
    <cellStyle name="Comma 2 3" xfId="23"/>
    <cellStyle name="Comma 2 3 2" xfId="50"/>
    <cellStyle name="Comma 2 4" xfId="24"/>
    <cellStyle name="Comma 2 4 2" xfId="51"/>
    <cellStyle name="Comma 2 5" xfId="25"/>
    <cellStyle name="Comma 2 5 2" xfId="52"/>
    <cellStyle name="Comma 2 6" xfId="26"/>
    <cellStyle name="Comma 2 6 2" xfId="53"/>
    <cellStyle name="Comma 2 7" xfId="27"/>
    <cellStyle name="Comma 2 7 2" xfId="54"/>
    <cellStyle name="Comma 2 8" xfId="28"/>
    <cellStyle name="Comma 2 8 2" xfId="55"/>
    <cellStyle name="Comma 2 9" xfId="29"/>
    <cellStyle name="Comma 2 9 2" xfId="56"/>
    <cellStyle name="Comma 3" xfId="30"/>
    <cellStyle name="Comma 3 2" xfId="129"/>
    <cellStyle name="Comma 3 3" xfId="57"/>
    <cellStyle name="Comma 4" xfId="31"/>
    <cellStyle name="Comma 4 2" xfId="91"/>
    <cellStyle name="Comma 4 2 2" xfId="130"/>
    <cellStyle name="Comma 4 2 3" xfId="219"/>
    <cellStyle name="Comma 4 2 3 2" xfId="312"/>
    <cellStyle name="Comma 4 2 4" xfId="268"/>
    <cellStyle name="Comma 4 3" xfId="131"/>
    <cellStyle name="Comma 4 3 2" xfId="238"/>
    <cellStyle name="Comma 4 3 2 2" xfId="329"/>
    <cellStyle name="Comma 4 3 3" xfId="285"/>
    <cellStyle name="Comma 4 4" xfId="199"/>
    <cellStyle name="Comma 4 4 2" xfId="293"/>
    <cellStyle name="Comma 4 5" xfId="249"/>
    <cellStyle name="Comma 4 6" xfId="58"/>
    <cellStyle name="Comma 5" xfId="16"/>
    <cellStyle name="Comma 5 2" xfId="43"/>
    <cellStyle name="Comma 6" xfId="9"/>
    <cellStyle name="Comma 6 2" xfId="78"/>
    <cellStyle name="Comma 6 2 2" xfId="217"/>
    <cellStyle name="Comma 6 2 2 2" xfId="311"/>
    <cellStyle name="Comma 6 2 3" xfId="267"/>
    <cellStyle name="Comma 6 3" xfId="197"/>
    <cellStyle name="Comma 6 3 2" xfId="291"/>
    <cellStyle name="Comma 6 4" xfId="248"/>
    <cellStyle name="Comma 6 5" xfId="38"/>
    <cellStyle name="Comma 7" xfId="4"/>
    <cellStyle name="Comma 7 2" xfId="237"/>
    <cellStyle name="Comma 7 3" xfId="127"/>
    <cellStyle name="Comma 8" xfId="132"/>
    <cellStyle name="Comma 8 2" xfId="239"/>
    <cellStyle name="Comma 8 2 2" xfId="330"/>
    <cellStyle name="Comma 8 3" xfId="286"/>
    <cellStyle name="Comma 9" xfId="195"/>
    <cellStyle name="Comma 9 2" xfId="289"/>
    <cellStyle name="Date" xfId="133"/>
    <cellStyle name="DealStyle" xfId="134"/>
    <cellStyle name="DealStyle 2" xfId="135"/>
    <cellStyle name="DealStyle 3" xfId="194"/>
    <cellStyle name="DealStyle 3 2" xfId="288"/>
    <cellStyle name="DealStyle_Nov 2013" xfId="136"/>
    <cellStyle name="DealStyleNumber" xfId="137"/>
    <cellStyle name="DealStyleNumber 2" xfId="138"/>
    <cellStyle name="DealStyleNumber 3" xfId="241"/>
    <cellStyle name="DealStyleNumber 3 2" xfId="332"/>
    <cellStyle name="DealStyleNumber_Nov 2013" xfId="139"/>
    <cellStyle name="Entries" xfId="140"/>
    <cellStyle name="Explanatory Text 2" xfId="141"/>
    <cellStyle name="Fraction" xfId="142"/>
    <cellStyle name="Good 2" xfId="143"/>
    <cellStyle name="Heading 1 2" xfId="144"/>
    <cellStyle name="Heading 2 2" xfId="145"/>
    <cellStyle name="Heading 3 2" xfId="146"/>
    <cellStyle name="Heading 4 2" xfId="147"/>
    <cellStyle name="Input 2" xfId="148"/>
    <cellStyle name="Linked Cell 2" xfId="149"/>
    <cellStyle name="Neutral 2" xfId="150"/>
    <cellStyle name="Normal" xfId="0" builtinId="0"/>
    <cellStyle name="Normal 2" xfId="10"/>
    <cellStyle name="Normal 2 2" xfId="32"/>
    <cellStyle name="Normal 2 3" xfId="39"/>
    <cellStyle name="Normal 3" xfId="33"/>
    <cellStyle name="Normal 3 2" xfId="92"/>
    <cellStyle name="Normal 3 2 2" xfId="152"/>
    <cellStyle name="Normal 3 2 3" xfId="220"/>
    <cellStyle name="Normal 3 2 3 2" xfId="313"/>
    <cellStyle name="Normal 3 2 4" xfId="269"/>
    <cellStyle name="Normal 3 3" xfId="151"/>
    <cellStyle name="Normal 3 3 2" xfId="242"/>
    <cellStyle name="Normal 3 4" xfId="200"/>
    <cellStyle name="Normal 3 4 2" xfId="294"/>
    <cellStyle name="Normal 3 5" xfId="240"/>
    <cellStyle name="Normal 3 5 2" xfId="331"/>
    <cellStyle name="Normal 3 6" xfId="250"/>
    <cellStyle name="Normal 4" xfId="15"/>
    <cellStyle name="Normal 4 2" xfId="154"/>
    <cellStyle name="Normal 4 3" xfId="153"/>
    <cellStyle name="Normal 4 3 2" xfId="243"/>
    <cellStyle name="Normal 4 3 2 2" xfId="333"/>
    <cellStyle name="Normal 4 3 3" xfId="287"/>
    <cellStyle name="Normal 4 4" xfId="42"/>
    <cellStyle name="Normal 5" xfId="13"/>
    <cellStyle name="Normal 6" xfId="8"/>
    <cellStyle name="Normal 6 2" xfId="74"/>
    <cellStyle name="Normal 6 2 2" xfId="108"/>
    <cellStyle name="Normal 6 2 2 2" xfId="236"/>
    <cellStyle name="Normal 6 2 2 2 2" xfId="328"/>
    <cellStyle name="Normal 6 2 2 3" xfId="284"/>
    <cellStyle name="Normal 6 2 3" xfId="215"/>
    <cellStyle name="Normal 6 2 3 2" xfId="309"/>
    <cellStyle name="Normal 6 2 4" xfId="265"/>
    <cellStyle name="Normal 6 3" xfId="77"/>
    <cellStyle name="Normal 6 3 2" xfId="216"/>
    <cellStyle name="Normal 6 3 2 2" xfId="310"/>
    <cellStyle name="Normal 6 3 3" xfId="266"/>
    <cellStyle name="Normal 6 4" xfId="196"/>
    <cellStyle name="Normal 6 4 2" xfId="290"/>
    <cellStyle name="Normal 6 5" xfId="247"/>
    <cellStyle name="Normal 7" xfId="2"/>
    <cellStyle name="Normal_Final staff loan assement sheet" xfId="5"/>
    <cellStyle name="Note 2" xfId="72"/>
    <cellStyle name="Note 2 2" xfId="106"/>
    <cellStyle name="Note 2 2 2" xfId="234"/>
    <cellStyle name="Note 2 2 2 2" xfId="326"/>
    <cellStyle name="Note 2 2 3" xfId="282"/>
    <cellStyle name="Note 2 3" xfId="213"/>
    <cellStyle name="Note 2 3 2" xfId="307"/>
    <cellStyle name="Note 2 4" xfId="263"/>
    <cellStyle name="Note 3" xfId="73"/>
    <cellStyle name="Note 3 2" xfId="107"/>
    <cellStyle name="Note 3 2 2" xfId="235"/>
    <cellStyle name="Note 3 2 2 2" xfId="327"/>
    <cellStyle name="Note 3 2 3" xfId="283"/>
    <cellStyle name="Note 3 3" xfId="214"/>
    <cellStyle name="Note 3 3 2" xfId="308"/>
    <cellStyle name="Note 3 4" xfId="264"/>
    <cellStyle name="Note 4" xfId="155"/>
    <cellStyle name="Note 4 2" xfId="244"/>
    <cellStyle name="Note 5" xfId="198"/>
    <cellStyle name="Note 5 2" xfId="292"/>
    <cellStyle name="Output 2" xfId="156"/>
    <cellStyle name="Percent" xfId="35" builtinId="5"/>
    <cellStyle name="Percent 2" xfId="12"/>
    <cellStyle name="Percent 2 2" xfId="157"/>
    <cellStyle name="Percent 2 3" xfId="41"/>
    <cellStyle name="Percent 3" xfId="6"/>
    <cellStyle name="Percent 3 2" xfId="37"/>
    <cellStyle name="results" xfId="158"/>
    <cellStyle name="SAPBEXaggData" xfId="159"/>
    <cellStyle name="SAPBEXaggDataEmph" xfId="160"/>
    <cellStyle name="SAPBEXaggItem" xfId="161"/>
    <cellStyle name="SAPBEXchaText" xfId="162"/>
    <cellStyle name="SAPBEXexcBad7" xfId="163"/>
    <cellStyle name="SAPBEXexcBad8" xfId="164"/>
    <cellStyle name="SAPBEXexcBad9" xfId="165"/>
    <cellStyle name="SAPBEXexcCritical4" xfId="166"/>
    <cellStyle name="SAPBEXexcCritical5" xfId="167"/>
    <cellStyle name="SAPBEXexcCritical6" xfId="168"/>
    <cellStyle name="SAPBEXexcGood1" xfId="169"/>
    <cellStyle name="SAPBEXexcGood2" xfId="170"/>
    <cellStyle name="SAPBEXexcGood3" xfId="171"/>
    <cellStyle name="SAPBEXfilterDrill" xfId="172"/>
    <cellStyle name="SAPBEXfilterItem" xfId="173"/>
    <cellStyle name="SAPBEXfilterText" xfId="174"/>
    <cellStyle name="SAPBEXformats" xfId="175"/>
    <cellStyle name="SAPBEXheaderItem" xfId="176"/>
    <cellStyle name="SAPBEXheaderItem 2" xfId="177"/>
    <cellStyle name="SAPBEXheaderItem_Nov 2013" xfId="178"/>
    <cellStyle name="SAPBEXheaderText" xfId="179"/>
    <cellStyle name="SAPBEXheaderText 2" xfId="180"/>
    <cellStyle name="SAPBEXheaderText_Nov 2013" xfId="181"/>
    <cellStyle name="SAPBEXresData" xfId="182"/>
    <cellStyle name="SAPBEXresDataEmph" xfId="183"/>
    <cellStyle name="SAPBEXresItem" xfId="184"/>
    <cellStyle name="SAPBEXstdData" xfId="185"/>
    <cellStyle name="SAPBEXstdDataEmph" xfId="186"/>
    <cellStyle name="SAPBEXstdItem" xfId="14"/>
    <cellStyle name="SAPBEXstdItem 2" xfId="187"/>
    <cellStyle name="SAPBEXtitle" xfId="188"/>
    <cellStyle name="SAPBEXundefined" xfId="189"/>
    <cellStyle name="Style 1" xfId="7"/>
    <cellStyle name="Teeny" xfId="190"/>
    <cellStyle name="Title 2" xfId="191"/>
    <cellStyle name="Total 2" xfId="192"/>
    <cellStyle name="Warning Text 2" xfId="19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41"/>
  <sheetViews>
    <sheetView workbookViewId="0">
      <selection activeCell="D786" sqref="D786"/>
    </sheetView>
  </sheetViews>
  <sheetFormatPr defaultRowHeight="14.4"/>
  <cols>
    <col min="1" max="1" width="26.33203125" bestFit="1" customWidth="1"/>
    <col min="2" max="2" width="4.33203125" bestFit="1" customWidth="1"/>
    <col min="3" max="3" width="30.44140625" bestFit="1" customWidth="1"/>
    <col min="4" max="4" width="17.33203125" bestFit="1" customWidth="1"/>
    <col min="5" max="5" width="10.88671875" bestFit="1" customWidth="1"/>
    <col min="6" max="7" width="11" bestFit="1" customWidth="1"/>
    <col min="8" max="8" width="16.33203125" bestFit="1" customWidth="1"/>
    <col min="11" max="11" width="10" bestFit="1" customWidth="1"/>
  </cols>
  <sheetData>
    <row r="1" spans="1:11">
      <c r="A1" s="13" t="s">
        <v>0</v>
      </c>
      <c r="B1" s="13"/>
      <c r="C1" s="13"/>
      <c r="D1" s="13"/>
      <c r="E1" s="13"/>
      <c r="F1" s="13"/>
      <c r="G1" s="13"/>
      <c r="H1" s="14"/>
    </row>
    <row r="2" spans="1:11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</row>
    <row r="3" spans="1:11" hidden="1">
      <c r="A3" s="21">
        <v>141070355</v>
      </c>
      <c r="B3" s="22">
        <v>99</v>
      </c>
      <c r="C3" s="23" t="s">
        <v>988</v>
      </c>
      <c r="D3" s="22" t="s">
        <v>964</v>
      </c>
      <c r="E3" s="23">
        <v>0.03</v>
      </c>
      <c r="F3" s="24">
        <v>39715</v>
      </c>
      <c r="G3" s="25">
        <v>50671</v>
      </c>
      <c r="H3" s="26">
        <v>914128</v>
      </c>
      <c r="K3">
        <v>141070355</v>
      </c>
    </row>
    <row r="4" spans="1:11" hidden="1">
      <c r="A4" s="21">
        <v>143000311</v>
      </c>
      <c r="B4" s="22">
        <v>99</v>
      </c>
      <c r="C4" s="23" t="s">
        <v>989</v>
      </c>
      <c r="D4" s="22" t="s">
        <v>964</v>
      </c>
      <c r="E4" s="23">
        <v>0.03</v>
      </c>
      <c r="F4" s="24">
        <v>38663</v>
      </c>
      <c r="G4" s="25">
        <v>49605</v>
      </c>
      <c r="H4" s="26">
        <v>1397726</v>
      </c>
    </row>
    <row r="5" spans="1:11" hidden="1">
      <c r="A5" s="21">
        <v>143000508</v>
      </c>
      <c r="B5" s="23">
        <v>99</v>
      </c>
      <c r="C5" s="23" t="s">
        <v>990</v>
      </c>
      <c r="D5" s="23" t="s">
        <v>964</v>
      </c>
      <c r="E5" s="23">
        <v>0.03</v>
      </c>
      <c r="F5" s="24">
        <v>39925</v>
      </c>
      <c r="G5" s="25">
        <v>50883</v>
      </c>
      <c r="H5" s="26">
        <v>330168</v>
      </c>
    </row>
    <row r="6" spans="1:11" hidden="1">
      <c r="A6" s="21">
        <v>143000958</v>
      </c>
      <c r="B6" s="23">
        <v>99</v>
      </c>
      <c r="C6" s="23" t="s">
        <v>991</v>
      </c>
      <c r="D6" s="23" t="s">
        <v>964</v>
      </c>
      <c r="E6" s="23">
        <v>0.03</v>
      </c>
      <c r="F6" s="24">
        <v>39812</v>
      </c>
      <c r="G6" s="25">
        <v>50762</v>
      </c>
      <c r="H6" s="26">
        <v>800040</v>
      </c>
    </row>
    <row r="7" spans="1:11" hidden="1">
      <c r="A7" s="21">
        <v>143001571</v>
      </c>
      <c r="B7" s="23">
        <v>99</v>
      </c>
      <c r="C7" s="23" t="s">
        <v>992</v>
      </c>
      <c r="D7" s="23" t="s">
        <v>964</v>
      </c>
      <c r="E7" s="23">
        <v>0.03</v>
      </c>
      <c r="F7" s="24">
        <v>39295</v>
      </c>
      <c r="G7" s="25">
        <v>49513</v>
      </c>
      <c r="H7" s="26">
        <v>499199</v>
      </c>
    </row>
    <row r="8" spans="1:11" hidden="1">
      <c r="A8" s="21">
        <v>143001652</v>
      </c>
      <c r="B8" s="23">
        <v>99</v>
      </c>
      <c r="C8" s="23" t="s">
        <v>993</v>
      </c>
      <c r="D8" s="22" t="s">
        <v>964</v>
      </c>
      <c r="E8" s="23">
        <v>0.03</v>
      </c>
      <c r="F8" s="24">
        <v>38063</v>
      </c>
      <c r="G8" s="25">
        <v>46469</v>
      </c>
      <c r="H8" s="26">
        <v>876864</v>
      </c>
    </row>
    <row r="9" spans="1:11" hidden="1">
      <c r="A9" s="21">
        <v>143001865</v>
      </c>
      <c r="B9" s="23">
        <v>99</v>
      </c>
      <c r="C9" s="23" t="s">
        <v>994</v>
      </c>
      <c r="D9" s="23" t="s">
        <v>964</v>
      </c>
      <c r="E9" s="23">
        <v>0.03</v>
      </c>
      <c r="F9" s="24">
        <v>39247</v>
      </c>
      <c r="G9" s="24">
        <v>50183</v>
      </c>
      <c r="H9" s="26">
        <v>998511</v>
      </c>
    </row>
    <row r="10" spans="1:11" hidden="1">
      <c r="A10" s="21">
        <v>143002012</v>
      </c>
      <c r="B10" s="23">
        <v>99</v>
      </c>
      <c r="C10" s="23" t="s">
        <v>995</v>
      </c>
      <c r="D10" s="23" t="s">
        <v>964</v>
      </c>
      <c r="E10" s="23">
        <v>0.03</v>
      </c>
      <c r="F10" s="24">
        <v>35200</v>
      </c>
      <c r="G10" s="25">
        <v>44888</v>
      </c>
      <c r="H10" s="26">
        <v>475978</v>
      </c>
    </row>
    <row r="11" spans="1:11" hidden="1">
      <c r="A11" s="21">
        <v>143002063</v>
      </c>
      <c r="B11" s="23">
        <v>99</v>
      </c>
      <c r="C11" s="23" t="s">
        <v>996</v>
      </c>
      <c r="D11" s="23" t="s">
        <v>964</v>
      </c>
      <c r="E11" s="23">
        <v>0.03</v>
      </c>
      <c r="F11" s="24">
        <v>39338</v>
      </c>
      <c r="G11" s="25">
        <v>48449</v>
      </c>
      <c r="H11" s="26">
        <v>648674</v>
      </c>
    </row>
    <row r="12" spans="1:11" hidden="1">
      <c r="A12" s="21">
        <v>143002209</v>
      </c>
      <c r="B12" s="23">
        <v>99</v>
      </c>
      <c r="C12" s="23" t="s">
        <v>997</v>
      </c>
      <c r="D12" s="23" t="s">
        <v>964</v>
      </c>
      <c r="E12" s="23">
        <v>0.03</v>
      </c>
      <c r="F12" s="24">
        <v>37938</v>
      </c>
      <c r="G12" s="25">
        <v>45039</v>
      </c>
      <c r="H12" s="26">
        <v>1034588</v>
      </c>
    </row>
    <row r="13" spans="1:11" hidden="1">
      <c r="A13" s="21">
        <v>143002217</v>
      </c>
      <c r="B13" s="23">
        <v>99</v>
      </c>
      <c r="C13" s="23" t="s">
        <v>21</v>
      </c>
      <c r="D13" s="23" t="s">
        <v>964</v>
      </c>
      <c r="E13" s="23">
        <v>0.03</v>
      </c>
      <c r="F13" s="24">
        <v>38247</v>
      </c>
      <c r="G13" s="25">
        <v>44827</v>
      </c>
      <c r="H13" s="26">
        <v>609186</v>
      </c>
    </row>
    <row r="14" spans="1:11" hidden="1">
      <c r="A14" s="21">
        <v>143002721</v>
      </c>
      <c r="B14" s="23">
        <v>99</v>
      </c>
      <c r="C14" s="23" t="s">
        <v>998</v>
      </c>
      <c r="D14" s="23" t="s">
        <v>964</v>
      </c>
      <c r="E14" s="23">
        <v>0.03</v>
      </c>
      <c r="F14" s="24">
        <v>39022</v>
      </c>
      <c r="G14" s="25">
        <v>49971</v>
      </c>
      <c r="H14" s="26">
        <v>613030</v>
      </c>
    </row>
    <row r="15" spans="1:11" hidden="1">
      <c r="A15" s="21">
        <v>143002772</v>
      </c>
      <c r="B15" s="23">
        <v>99</v>
      </c>
      <c r="C15" s="23" t="s">
        <v>999</v>
      </c>
      <c r="D15" s="23" t="s">
        <v>964</v>
      </c>
      <c r="E15" s="23">
        <v>0.03</v>
      </c>
      <c r="F15" s="24">
        <v>39324</v>
      </c>
      <c r="G15" s="25">
        <v>50275</v>
      </c>
      <c r="H15" s="26">
        <v>1200178</v>
      </c>
    </row>
    <row r="16" spans="1:11" hidden="1">
      <c r="A16" s="21">
        <v>143003000</v>
      </c>
      <c r="B16" s="23">
        <v>99</v>
      </c>
      <c r="C16" s="23" t="s">
        <v>1000</v>
      </c>
      <c r="D16" s="23" t="s">
        <v>964</v>
      </c>
      <c r="E16" s="23">
        <v>0.03</v>
      </c>
      <c r="F16" s="24">
        <v>39897</v>
      </c>
      <c r="G16" s="25">
        <v>50852</v>
      </c>
      <c r="H16" s="26">
        <v>2750211</v>
      </c>
    </row>
    <row r="17" spans="1:8" hidden="1">
      <c r="A17" s="21">
        <v>143003035</v>
      </c>
      <c r="B17" s="23">
        <v>99</v>
      </c>
      <c r="C17" s="23" t="s">
        <v>1001</v>
      </c>
      <c r="D17" s="23" t="s">
        <v>964</v>
      </c>
      <c r="E17" s="23">
        <v>0.03</v>
      </c>
      <c r="F17" s="24">
        <v>39784</v>
      </c>
      <c r="G17" s="25">
        <v>50732</v>
      </c>
      <c r="H17" s="26">
        <v>1447687</v>
      </c>
    </row>
    <row r="18" spans="1:8" hidden="1">
      <c r="A18" s="21">
        <v>143003167</v>
      </c>
      <c r="B18" s="23">
        <v>99</v>
      </c>
      <c r="C18" s="23" t="s">
        <v>1002</v>
      </c>
      <c r="D18" s="23" t="s">
        <v>964</v>
      </c>
      <c r="E18" s="23">
        <v>0.03</v>
      </c>
      <c r="F18" s="24">
        <v>39882</v>
      </c>
      <c r="G18" s="25">
        <v>50459</v>
      </c>
      <c r="H18" s="26">
        <v>329413</v>
      </c>
    </row>
    <row r="19" spans="1:8" hidden="1">
      <c r="A19" s="21">
        <v>143003205</v>
      </c>
      <c r="B19" s="23">
        <v>99</v>
      </c>
      <c r="C19" s="23" t="s">
        <v>1003</v>
      </c>
      <c r="D19" s="23" t="s">
        <v>964</v>
      </c>
      <c r="E19" s="23">
        <v>0.03</v>
      </c>
      <c r="F19" s="24">
        <v>38979</v>
      </c>
      <c r="G19" s="25">
        <v>49941</v>
      </c>
      <c r="H19" s="26">
        <v>665079</v>
      </c>
    </row>
    <row r="20" spans="1:8" hidden="1">
      <c r="A20" s="21">
        <v>143003507</v>
      </c>
      <c r="B20" s="23">
        <v>99</v>
      </c>
      <c r="C20" s="23" t="s">
        <v>1004</v>
      </c>
      <c r="D20" s="23" t="s">
        <v>964</v>
      </c>
      <c r="E20" s="23">
        <v>0.03</v>
      </c>
      <c r="F20" s="24">
        <v>39995</v>
      </c>
      <c r="G20" s="25">
        <v>49118</v>
      </c>
      <c r="H20" s="26">
        <v>1746140</v>
      </c>
    </row>
    <row r="21" spans="1:8" hidden="1">
      <c r="A21" s="21">
        <v>143003833</v>
      </c>
      <c r="B21" s="23">
        <v>99</v>
      </c>
      <c r="C21" s="23" t="s">
        <v>1005</v>
      </c>
      <c r="D21" s="23" t="s">
        <v>964</v>
      </c>
      <c r="E21" s="23">
        <v>0.03</v>
      </c>
      <c r="F21" s="24">
        <v>39070</v>
      </c>
      <c r="G21" s="25">
        <v>44918</v>
      </c>
      <c r="H21" s="26">
        <v>491443</v>
      </c>
    </row>
    <row r="22" spans="1:8" hidden="1">
      <c r="A22" s="21">
        <v>143004899</v>
      </c>
      <c r="B22" s="23">
        <v>99</v>
      </c>
      <c r="C22" s="23" t="s">
        <v>30</v>
      </c>
      <c r="D22" s="23" t="s">
        <v>964</v>
      </c>
      <c r="E22" s="23">
        <v>0.03</v>
      </c>
      <c r="F22" s="24">
        <v>39945</v>
      </c>
      <c r="G22" s="25">
        <v>50548</v>
      </c>
      <c r="H22" s="26">
        <v>700196</v>
      </c>
    </row>
    <row r="23" spans="1:8" hidden="1">
      <c r="A23" s="21">
        <v>143004953</v>
      </c>
      <c r="B23" s="23">
        <v>99</v>
      </c>
      <c r="C23" s="23" t="s">
        <v>1006</v>
      </c>
      <c r="D23" s="23" t="s">
        <v>964</v>
      </c>
      <c r="E23" s="23">
        <v>0.03</v>
      </c>
      <c r="F23" s="24">
        <v>38042</v>
      </c>
      <c r="G23" s="25">
        <v>45711</v>
      </c>
      <c r="H23" s="26">
        <v>1269142</v>
      </c>
    </row>
    <row r="24" spans="1:8" hidden="1">
      <c r="A24" s="21">
        <v>143005380</v>
      </c>
      <c r="B24" s="23">
        <v>99</v>
      </c>
      <c r="C24" s="23" t="s">
        <v>1007</v>
      </c>
      <c r="D24" s="23" t="s">
        <v>964</v>
      </c>
      <c r="E24" s="23">
        <v>0.03</v>
      </c>
      <c r="F24" s="24">
        <v>39407</v>
      </c>
      <c r="G24" s="25">
        <v>50367</v>
      </c>
      <c r="H24" s="26">
        <v>1140169</v>
      </c>
    </row>
    <row r="25" spans="1:8" hidden="1">
      <c r="A25" s="21">
        <v>143005496</v>
      </c>
      <c r="B25" s="23">
        <v>99</v>
      </c>
      <c r="C25" s="23" t="s">
        <v>1008</v>
      </c>
      <c r="D25" s="23" t="s">
        <v>964</v>
      </c>
      <c r="E25" s="23">
        <v>0.03</v>
      </c>
      <c r="F25" s="24">
        <v>39784</v>
      </c>
      <c r="G25" s="25">
        <v>47080</v>
      </c>
      <c r="H25" s="26">
        <v>1794561</v>
      </c>
    </row>
    <row r="26" spans="1:8" hidden="1">
      <c r="A26" s="21">
        <v>143005879</v>
      </c>
      <c r="B26" s="23">
        <v>99</v>
      </c>
      <c r="C26" s="23" t="s">
        <v>1009</v>
      </c>
      <c r="D26" s="23" t="s">
        <v>964</v>
      </c>
      <c r="E26" s="23">
        <v>0.03</v>
      </c>
      <c r="F26" s="24">
        <v>38408</v>
      </c>
      <c r="G26" s="25">
        <v>46806</v>
      </c>
      <c r="H26" s="26">
        <v>514499</v>
      </c>
    </row>
    <row r="27" spans="1:8" hidden="1">
      <c r="A27" s="21">
        <v>143006239</v>
      </c>
      <c r="B27" s="23">
        <v>99</v>
      </c>
      <c r="C27" s="23" t="s">
        <v>1010</v>
      </c>
      <c r="D27" s="23" t="s">
        <v>964</v>
      </c>
      <c r="E27" s="23">
        <v>0.03</v>
      </c>
      <c r="F27" s="24">
        <v>39658</v>
      </c>
      <c r="G27" s="25">
        <v>47687</v>
      </c>
      <c r="H27" s="26">
        <v>5000043</v>
      </c>
    </row>
    <row r="28" spans="1:8" hidden="1">
      <c r="A28" s="21">
        <v>143006387</v>
      </c>
      <c r="B28" s="23">
        <v>99</v>
      </c>
      <c r="C28" s="23" t="s">
        <v>1011</v>
      </c>
      <c r="D28" s="23" t="s">
        <v>964</v>
      </c>
      <c r="E28" s="23">
        <v>0.03</v>
      </c>
      <c r="F28" s="24">
        <v>40121</v>
      </c>
      <c r="G28" s="25">
        <v>49973</v>
      </c>
      <c r="H28" s="26">
        <v>1896339</v>
      </c>
    </row>
    <row r="29" spans="1:8" hidden="1">
      <c r="A29" s="21">
        <v>143006492</v>
      </c>
      <c r="B29" s="23">
        <v>99</v>
      </c>
      <c r="C29" s="23" t="s">
        <v>1012</v>
      </c>
      <c r="D29" s="23" t="s">
        <v>964</v>
      </c>
      <c r="E29" s="23">
        <v>0.03</v>
      </c>
      <c r="F29" s="24">
        <v>38105</v>
      </c>
      <c r="G29" s="25">
        <v>47231</v>
      </c>
      <c r="H29" s="26">
        <v>999999</v>
      </c>
    </row>
    <row r="30" spans="1:8" hidden="1">
      <c r="A30" s="21">
        <v>143006824</v>
      </c>
      <c r="B30" s="23">
        <v>99</v>
      </c>
      <c r="C30" s="23" t="s">
        <v>1013</v>
      </c>
      <c r="D30" s="23" t="s">
        <v>964</v>
      </c>
      <c r="E30" s="23">
        <v>0.03</v>
      </c>
      <c r="F30" s="24">
        <v>40072</v>
      </c>
      <c r="G30" s="25">
        <v>44454</v>
      </c>
      <c r="H30" s="26">
        <v>2600066</v>
      </c>
    </row>
    <row r="31" spans="1:8" hidden="1">
      <c r="A31" s="21">
        <v>143006921</v>
      </c>
      <c r="B31" s="23">
        <v>99</v>
      </c>
      <c r="C31" s="23" t="s">
        <v>1014</v>
      </c>
      <c r="D31" s="23" t="s">
        <v>964</v>
      </c>
      <c r="E31" s="23">
        <v>0.03</v>
      </c>
      <c r="F31" s="24">
        <v>35205</v>
      </c>
      <c r="G31" s="25">
        <v>45839</v>
      </c>
      <c r="H31" s="26">
        <v>467311</v>
      </c>
    </row>
    <row r="32" spans="1:8" hidden="1">
      <c r="A32" s="21">
        <v>143007502</v>
      </c>
      <c r="B32" s="23">
        <v>99</v>
      </c>
      <c r="C32" s="23" t="s">
        <v>1015</v>
      </c>
      <c r="D32" s="23" t="s">
        <v>964</v>
      </c>
      <c r="E32" s="23">
        <v>0.03</v>
      </c>
      <c r="F32" s="24">
        <v>37155</v>
      </c>
      <c r="G32" s="25">
        <v>45649</v>
      </c>
      <c r="H32" s="26">
        <v>464810</v>
      </c>
    </row>
    <row r="33" spans="1:8" hidden="1">
      <c r="A33" s="21">
        <v>143008339</v>
      </c>
      <c r="B33" s="23">
        <v>99</v>
      </c>
      <c r="C33" s="23" t="s">
        <v>1016</v>
      </c>
      <c r="D33" s="23" t="s">
        <v>964</v>
      </c>
      <c r="E33" s="23">
        <v>0.03</v>
      </c>
      <c r="F33" s="24">
        <v>38021</v>
      </c>
      <c r="G33" s="25">
        <v>48967</v>
      </c>
      <c r="H33" s="26">
        <v>1397598</v>
      </c>
    </row>
    <row r="34" spans="1:8" hidden="1">
      <c r="A34" s="21">
        <v>143008460</v>
      </c>
      <c r="B34" s="23">
        <v>99</v>
      </c>
      <c r="C34" s="23" t="s">
        <v>1017</v>
      </c>
      <c r="D34" s="23" t="s">
        <v>964</v>
      </c>
      <c r="E34" s="23">
        <v>0.03</v>
      </c>
      <c r="F34" s="24">
        <v>40057</v>
      </c>
      <c r="G34" s="25">
        <v>48814</v>
      </c>
      <c r="H34" s="26">
        <v>1995414</v>
      </c>
    </row>
    <row r="35" spans="1:8" hidden="1">
      <c r="A35" s="21">
        <v>143008746</v>
      </c>
      <c r="B35" s="23">
        <v>99</v>
      </c>
      <c r="C35" s="23" t="s">
        <v>1018</v>
      </c>
      <c r="D35" s="23" t="s">
        <v>964</v>
      </c>
      <c r="E35" s="23">
        <v>0.03</v>
      </c>
      <c r="F35" s="24">
        <v>39015</v>
      </c>
      <c r="G35" s="25">
        <v>46653</v>
      </c>
      <c r="H35" s="26">
        <v>2368330</v>
      </c>
    </row>
    <row r="36" spans="1:8" hidden="1">
      <c r="A36" s="21">
        <v>143009025</v>
      </c>
      <c r="B36" s="23">
        <v>99</v>
      </c>
      <c r="C36" s="23" t="s">
        <v>1019</v>
      </c>
      <c r="D36" s="23" t="s">
        <v>964</v>
      </c>
      <c r="E36" s="23">
        <v>0.03</v>
      </c>
      <c r="F36" s="24">
        <v>38448</v>
      </c>
      <c r="G36" s="25">
        <v>46469</v>
      </c>
      <c r="H36" s="26">
        <v>1495981</v>
      </c>
    </row>
    <row r="37" spans="1:8" hidden="1">
      <c r="A37" s="21">
        <v>143009319</v>
      </c>
      <c r="B37" s="23">
        <v>99</v>
      </c>
      <c r="C37" s="23" t="s">
        <v>993</v>
      </c>
      <c r="D37" s="23" t="s">
        <v>964</v>
      </c>
      <c r="E37" s="23">
        <v>0.03</v>
      </c>
      <c r="F37" s="24">
        <v>39132</v>
      </c>
      <c r="G37" s="25">
        <v>46441</v>
      </c>
      <c r="H37" s="26">
        <v>1700152</v>
      </c>
    </row>
    <row r="38" spans="1:8" hidden="1">
      <c r="A38" s="21">
        <v>143009807</v>
      </c>
      <c r="B38" s="23">
        <v>99</v>
      </c>
      <c r="C38" s="23" t="s">
        <v>1020</v>
      </c>
      <c r="D38" s="23" t="s">
        <v>964</v>
      </c>
      <c r="E38" s="23">
        <v>0.03</v>
      </c>
      <c r="F38" s="24">
        <v>38996</v>
      </c>
      <c r="G38" s="25">
        <v>49210</v>
      </c>
      <c r="H38" s="26">
        <v>2175891</v>
      </c>
    </row>
    <row r="39" spans="1:8" hidden="1">
      <c r="A39" s="21">
        <v>143010007</v>
      </c>
      <c r="B39" s="23">
        <v>99</v>
      </c>
      <c r="C39" s="23" t="s">
        <v>1021</v>
      </c>
      <c r="D39" s="23" t="s">
        <v>964</v>
      </c>
      <c r="E39" s="23">
        <v>0.03</v>
      </c>
      <c r="F39" s="24">
        <v>38639</v>
      </c>
      <c r="G39" s="25">
        <v>48875</v>
      </c>
      <c r="H39" s="26">
        <v>1175195</v>
      </c>
    </row>
    <row r="40" spans="1:8" hidden="1">
      <c r="A40" s="21">
        <v>143010465</v>
      </c>
      <c r="B40" s="23">
        <v>99</v>
      </c>
      <c r="C40" s="23" t="s">
        <v>1022</v>
      </c>
      <c r="D40" s="23" t="s">
        <v>964</v>
      </c>
      <c r="E40" s="23">
        <v>0.03</v>
      </c>
      <c r="F40" s="24">
        <v>39259</v>
      </c>
      <c r="G40" s="25">
        <v>50214</v>
      </c>
      <c r="H40" s="26">
        <v>1671474</v>
      </c>
    </row>
    <row r="41" spans="1:8" hidden="1">
      <c r="A41" s="21">
        <v>143011119</v>
      </c>
      <c r="B41" s="23">
        <v>99</v>
      </c>
      <c r="C41" s="23" t="s">
        <v>1023</v>
      </c>
      <c r="D41" s="23" t="s">
        <v>964</v>
      </c>
      <c r="E41" s="23">
        <v>0.03</v>
      </c>
      <c r="F41" s="24">
        <v>38434</v>
      </c>
      <c r="G41" s="25">
        <v>46104</v>
      </c>
      <c r="H41" s="26">
        <v>1200000</v>
      </c>
    </row>
    <row r="42" spans="1:8" hidden="1">
      <c r="A42" s="21">
        <v>143011356</v>
      </c>
      <c r="B42" s="23">
        <v>99</v>
      </c>
      <c r="C42" s="23" t="s">
        <v>1024</v>
      </c>
      <c r="D42" s="23" t="s">
        <v>964</v>
      </c>
      <c r="E42" s="23">
        <v>0.03</v>
      </c>
      <c r="F42" s="24">
        <v>39511</v>
      </c>
      <c r="G42" s="25">
        <v>50459</v>
      </c>
      <c r="H42" s="26">
        <v>1597334</v>
      </c>
    </row>
    <row r="43" spans="1:8" hidden="1">
      <c r="A43" s="21">
        <v>143011364</v>
      </c>
      <c r="B43" s="23">
        <v>99</v>
      </c>
      <c r="C43" s="23" t="s">
        <v>1025</v>
      </c>
      <c r="D43" s="23" t="s">
        <v>964</v>
      </c>
      <c r="E43" s="23">
        <v>0.03</v>
      </c>
      <c r="F43" s="24">
        <v>38230</v>
      </c>
      <c r="G43" s="25">
        <v>46257</v>
      </c>
      <c r="H43" s="26">
        <v>850000</v>
      </c>
    </row>
    <row r="44" spans="1:8" hidden="1">
      <c r="A44" s="21">
        <v>143011380</v>
      </c>
      <c r="B44" s="23">
        <v>99</v>
      </c>
      <c r="C44" s="23" t="s">
        <v>1026</v>
      </c>
      <c r="D44" s="23" t="s">
        <v>964</v>
      </c>
      <c r="E44" s="23">
        <v>0.03</v>
      </c>
      <c r="F44" s="24">
        <v>39779</v>
      </c>
      <c r="G44" s="25">
        <v>50002</v>
      </c>
      <c r="H44" s="26">
        <v>120154</v>
      </c>
    </row>
    <row r="45" spans="1:8" hidden="1">
      <c r="A45" s="21">
        <v>143011968</v>
      </c>
      <c r="B45" s="23">
        <v>99</v>
      </c>
      <c r="C45" s="23" t="s">
        <v>1027</v>
      </c>
      <c r="D45" s="23" t="s">
        <v>964</v>
      </c>
      <c r="E45" s="23">
        <v>0.03</v>
      </c>
      <c r="F45" s="24">
        <v>37911</v>
      </c>
      <c r="G45" s="25">
        <v>46288</v>
      </c>
      <c r="H45" s="26">
        <v>443089</v>
      </c>
    </row>
    <row r="46" spans="1:8" hidden="1">
      <c r="A46" s="21">
        <v>143012077</v>
      </c>
      <c r="B46" s="23">
        <v>99</v>
      </c>
      <c r="C46" s="23" t="s">
        <v>1028</v>
      </c>
      <c r="D46" s="23" t="s">
        <v>964</v>
      </c>
      <c r="E46" s="23">
        <v>0.03</v>
      </c>
      <c r="F46" s="24">
        <v>38856</v>
      </c>
      <c r="G46" s="25">
        <v>46165</v>
      </c>
      <c r="H46" s="26">
        <v>1000004</v>
      </c>
    </row>
    <row r="47" spans="1:8" hidden="1">
      <c r="A47" s="21">
        <v>143012271</v>
      </c>
      <c r="B47" s="23">
        <v>99</v>
      </c>
      <c r="C47" s="23" t="s">
        <v>57</v>
      </c>
      <c r="D47" s="23" t="s">
        <v>964</v>
      </c>
      <c r="E47" s="23">
        <v>0.03</v>
      </c>
      <c r="F47" s="24">
        <v>36978</v>
      </c>
      <c r="G47" s="25">
        <v>46841</v>
      </c>
      <c r="H47" s="26">
        <v>977201</v>
      </c>
    </row>
    <row r="48" spans="1:8" hidden="1">
      <c r="A48" s="21">
        <v>143012379</v>
      </c>
      <c r="B48" s="23">
        <v>99</v>
      </c>
      <c r="C48" s="23" t="s">
        <v>1029</v>
      </c>
      <c r="D48" s="23" t="s">
        <v>964</v>
      </c>
      <c r="E48" s="23">
        <v>0.03</v>
      </c>
      <c r="F48" s="24">
        <v>39498</v>
      </c>
      <c r="G48" s="25">
        <v>48633</v>
      </c>
      <c r="H48" s="26">
        <v>5000092</v>
      </c>
    </row>
    <row r="49" spans="1:8" hidden="1">
      <c r="A49" s="21">
        <v>143013952</v>
      </c>
      <c r="B49" s="23">
        <v>99</v>
      </c>
      <c r="C49" s="23" t="s">
        <v>1030</v>
      </c>
      <c r="D49" s="23" t="s">
        <v>964</v>
      </c>
      <c r="E49" s="23">
        <v>0.03</v>
      </c>
      <c r="F49" s="24">
        <v>39401</v>
      </c>
      <c r="G49" s="25">
        <v>44857</v>
      </c>
      <c r="H49" s="26">
        <v>1991241</v>
      </c>
    </row>
    <row r="50" spans="1:8" hidden="1">
      <c r="A50" s="21">
        <v>143014533</v>
      </c>
      <c r="B50" s="23">
        <v>99</v>
      </c>
      <c r="C50" s="23" t="s">
        <v>60</v>
      </c>
      <c r="D50" s="23" t="s">
        <v>964</v>
      </c>
      <c r="E50" s="23">
        <v>0.03</v>
      </c>
      <c r="F50" s="24">
        <v>36706</v>
      </c>
      <c r="G50" s="25">
        <v>45100</v>
      </c>
      <c r="H50" s="26">
        <v>609144</v>
      </c>
    </row>
    <row r="51" spans="1:8" hidden="1">
      <c r="A51" s="21">
        <v>143014738</v>
      </c>
      <c r="B51" s="23">
        <v>99</v>
      </c>
      <c r="C51" s="23" t="s">
        <v>1031</v>
      </c>
      <c r="D51" s="23" t="s">
        <v>964</v>
      </c>
      <c r="E51" s="23">
        <v>0.03</v>
      </c>
      <c r="F51" s="24">
        <v>37725</v>
      </c>
      <c r="G51" s="25">
        <v>45008</v>
      </c>
      <c r="H51" s="26">
        <v>179582</v>
      </c>
    </row>
    <row r="52" spans="1:8" hidden="1">
      <c r="A52" s="21">
        <v>143015505</v>
      </c>
      <c r="B52" s="23">
        <v>99</v>
      </c>
      <c r="C52" s="23" t="s">
        <v>1032</v>
      </c>
      <c r="D52" s="23" t="s">
        <v>964</v>
      </c>
      <c r="E52" s="23">
        <v>0.03</v>
      </c>
      <c r="F52" s="24">
        <v>39763</v>
      </c>
      <c r="G52" s="25">
        <v>48510</v>
      </c>
      <c r="H52" s="26">
        <v>997809</v>
      </c>
    </row>
    <row r="53" spans="1:8" hidden="1">
      <c r="A53" s="21">
        <v>143016390</v>
      </c>
      <c r="B53" s="23">
        <v>99</v>
      </c>
      <c r="C53" s="23" t="s">
        <v>1033</v>
      </c>
      <c r="D53" s="23" t="s">
        <v>964</v>
      </c>
      <c r="E53" s="23">
        <v>0.03</v>
      </c>
      <c r="F53" s="24">
        <v>37812</v>
      </c>
      <c r="G53" s="25">
        <v>46226</v>
      </c>
      <c r="H53" s="26">
        <v>1800141</v>
      </c>
    </row>
    <row r="54" spans="1:8" hidden="1">
      <c r="A54" s="21">
        <v>143016609</v>
      </c>
      <c r="B54" s="23">
        <v>99</v>
      </c>
      <c r="C54" s="23" t="s">
        <v>1034</v>
      </c>
      <c r="D54" s="23" t="s">
        <v>964</v>
      </c>
      <c r="E54" s="23">
        <v>0.03</v>
      </c>
      <c r="F54" s="24">
        <v>39539</v>
      </c>
      <c r="G54" s="25">
        <v>49026</v>
      </c>
      <c r="H54" s="26">
        <v>2494802</v>
      </c>
    </row>
    <row r="55" spans="1:8" hidden="1">
      <c r="A55" s="21">
        <v>143016668</v>
      </c>
      <c r="B55" s="23">
        <v>99</v>
      </c>
      <c r="C55" s="23" t="s">
        <v>1035</v>
      </c>
      <c r="D55" s="23" t="s">
        <v>964</v>
      </c>
      <c r="E55" s="23">
        <v>0.03</v>
      </c>
      <c r="F55" s="24">
        <v>38574</v>
      </c>
      <c r="G55" s="25">
        <v>46622</v>
      </c>
      <c r="H55" s="26">
        <v>900181</v>
      </c>
    </row>
    <row r="56" spans="1:8" hidden="1">
      <c r="A56" s="21">
        <v>143017060</v>
      </c>
      <c r="B56" s="23">
        <v>99</v>
      </c>
      <c r="C56" s="23" t="s">
        <v>1036</v>
      </c>
      <c r="D56" s="23" t="s">
        <v>964</v>
      </c>
      <c r="E56" s="23">
        <v>0.03</v>
      </c>
      <c r="F56" s="24">
        <v>38289</v>
      </c>
      <c r="G56" s="25">
        <v>47049</v>
      </c>
      <c r="H56" s="26">
        <v>1334433</v>
      </c>
    </row>
    <row r="57" spans="1:8" hidden="1">
      <c r="A57" s="21">
        <v>143017206</v>
      </c>
      <c r="B57" s="23">
        <v>99</v>
      </c>
      <c r="C57" s="23" t="s">
        <v>1037</v>
      </c>
      <c r="D57" s="23" t="s">
        <v>964</v>
      </c>
      <c r="E57" s="23">
        <v>0.03</v>
      </c>
      <c r="F57" s="24">
        <v>38406</v>
      </c>
      <c r="G57" s="25">
        <v>45711</v>
      </c>
      <c r="H57" s="26">
        <v>751783</v>
      </c>
    </row>
    <row r="58" spans="1:8" hidden="1">
      <c r="A58" s="21">
        <v>143017605</v>
      </c>
      <c r="B58" s="23">
        <v>99</v>
      </c>
      <c r="C58" s="23" t="s">
        <v>69</v>
      </c>
      <c r="D58" s="23" t="s">
        <v>964</v>
      </c>
      <c r="E58" s="23">
        <v>0.03</v>
      </c>
      <c r="F58" s="24">
        <v>39568</v>
      </c>
      <c r="G58" s="25">
        <v>46866</v>
      </c>
      <c r="H58" s="26">
        <v>2450065</v>
      </c>
    </row>
    <row r="59" spans="1:8" hidden="1">
      <c r="A59" s="21">
        <v>143017818</v>
      </c>
      <c r="B59" s="23">
        <v>99</v>
      </c>
      <c r="C59" s="23" t="s">
        <v>1038</v>
      </c>
      <c r="D59" s="23" t="s">
        <v>964</v>
      </c>
      <c r="E59" s="23">
        <v>0.03</v>
      </c>
      <c r="F59" s="24">
        <v>39651</v>
      </c>
      <c r="G59" s="25">
        <v>49879</v>
      </c>
      <c r="H59" s="26">
        <v>1140216</v>
      </c>
    </row>
    <row r="60" spans="1:8" hidden="1">
      <c r="A60" s="21">
        <v>143018148</v>
      </c>
      <c r="B60" s="23">
        <v>99</v>
      </c>
      <c r="C60" s="23" t="s">
        <v>1039</v>
      </c>
      <c r="D60" s="23" t="s">
        <v>964</v>
      </c>
      <c r="E60" s="23">
        <v>0.03</v>
      </c>
      <c r="F60" s="24">
        <v>40023</v>
      </c>
      <c r="G60" s="25">
        <v>45861</v>
      </c>
      <c r="H60" s="26">
        <v>1265018</v>
      </c>
    </row>
    <row r="61" spans="1:8" hidden="1">
      <c r="A61" s="21">
        <v>143018202</v>
      </c>
      <c r="B61" s="23">
        <v>99</v>
      </c>
      <c r="C61" s="23" t="s">
        <v>1040</v>
      </c>
      <c r="D61" s="23" t="s">
        <v>964</v>
      </c>
      <c r="E61" s="23">
        <v>0.03</v>
      </c>
      <c r="F61" s="24">
        <v>38212</v>
      </c>
      <c r="G61" s="25">
        <v>47322</v>
      </c>
      <c r="H61" s="26">
        <v>2190079</v>
      </c>
    </row>
    <row r="62" spans="1:8" hidden="1">
      <c r="A62" s="21">
        <v>143018342</v>
      </c>
      <c r="B62" s="23">
        <v>99</v>
      </c>
      <c r="C62" s="23" t="s">
        <v>992</v>
      </c>
      <c r="D62" s="23" t="s">
        <v>964</v>
      </c>
      <c r="E62" s="23">
        <v>0.03</v>
      </c>
      <c r="F62" s="24">
        <v>38525</v>
      </c>
      <c r="G62" s="25">
        <v>47657</v>
      </c>
      <c r="H62" s="26">
        <v>400033</v>
      </c>
    </row>
    <row r="63" spans="1:8" hidden="1">
      <c r="A63" s="21">
        <v>143018377</v>
      </c>
      <c r="B63" s="23">
        <v>99</v>
      </c>
      <c r="C63" s="23" t="s">
        <v>1041</v>
      </c>
      <c r="D63" s="23" t="s">
        <v>964</v>
      </c>
      <c r="E63" s="23">
        <v>0.03</v>
      </c>
      <c r="F63" s="24">
        <v>38569</v>
      </c>
      <c r="G63" s="25">
        <v>45496</v>
      </c>
      <c r="H63" s="26">
        <v>1794143</v>
      </c>
    </row>
    <row r="64" spans="1:8" hidden="1">
      <c r="A64" s="21">
        <v>143018423</v>
      </c>
      <c r="B64" s="23">
        <v>99</v>
      </c>
      <c r="C64" s="23" t="s">
        <v>1030</v>
      </c>
      <c r="D64" s="23" t="s">
        <v>964</v>
      </c>
      <c r="E64" s="23">
        <v>0.03</v>
      </c>
      <c r="F64" s="24">
        <v>35937</v>
      </c>
      <c r="G64" s="25">
        <v>44704</v>
      </c>
      <c r="H64" s="26">
        <v>969211</v>
      </c>
    </row>
    <row r="65" spans="1:8" hidden="1">
      <c r="A65" s="21">
        <v>143018547</v>
      </c>
      <c r="B65" s="23">
        <v>99</v>
      </c>
      <c r="C65" s="23" t="s">
        <v>1042</v>
      </c>
      <c r="D65" s="23" t="s">
        <v>964</v>
      </c>
      <c r="E65" s="23">
        <v>0.03</v>
      </c>
      <c r="F65" s="24">
        <v>39786</v>
      </c>
      <c r="G65" s="25">
        <v>50732</v>
      </c>
      <c r="H65" s="26">
        <v>748943</v>
      </c>
    </row>
    <row r="66" spans="1:8" hidden="1">
      <c r="A66" s="21">
        <v>143018814</v>
      </c>
      <c r="B66" s="23">
        <v>99</v>
      </c>
      <c r="C66" s="23" t="s">
        <v>1043</v>
      </c>
      <c r="D66" s="23" t="s">
        <v>964</v>
      </c>
      <c r="E66" s="23">
        <v>0.03</v>
      </c>
      <c r="F66" s="24">
        <v>39575</v>
      </c>
      <c r="G66" s="25">
        <v>50518</v>
      </c>
      <c r="H66" s="26">
        <v>3044784</v>
      </c>
    </row>
    <row r="67" spans="1:8" hidden="1">
      <c r="A67" s="21">
        <v>143019543</v>
      </c>
      <c r="B67" s="23">
        <v>99</v>
      </c>
      <c r="C67" s="23" t="s">
        <v>1044</v>
      </c>
      <c r="D67" s="23" t="s">
        <v>964</v>
      </c>
      <c r="E67" s="23">
        <v>0.03</v>
      </c>
      <c r="F67" s="24">
        <v>39540</v>
      </c>
      <c r="G67" s="25">
        <v>46104</v>
      </c>
      <c r="H67" s="26">
        <v>1634354</v>
      </c>
    </row>
    <row r="68" spans="1:8" hidden="1">
      <c r="A68" s="21">
        <v>143019993</v>
      </c>
      <c r="B68" s="23">
        <v>99</v>
      </c>
      <c r="C68" s="23" t="s">
        <v>1045</v>
      </c>
      <c r="D68" s="23" t="s">
        <v>964</v>
      </c>
      <c r="E68" s="23">
        <v>0.03</v>
      </c>
      <c r="F68" s="24">
        <v>39468</v>
      </c>
      <c r="G68" s="25">
        <v>50428</v>
      </c>
      <c r="H68" s="26">
        <v>600089</v>
      </c>
    </row>
    <row r="69" spans="1:8" hidden="1">
      <c r="A69" s="21">
        <v>143020096</v>
      </c>
      <c r="B69" s="23">
        <v>99</v>
      </c>
      <c r="C69" s="23" t="s">
        <v>1046</v>
      </c>
      <c r="D69" s="23" t="s">
        <v>964</v>
      </c>
      <c r="E69" s="23">
        <v>0.03</v>
      </c>
      <c r="F69" s="24">
        <v>36475</v>
      </c>
      <c r="G69" s="25">
        <v>45283</v>
      </c>
      <c r="H69" s="26">
        <v>805991</v>
      </c>
    </row>
    <row r="70" spans="1:8" hidden="1">
      <c r="A70" s="21">
        <v>143020223</v>
      </c>
      <c r="B70" s="23">
        <v>99</v>
      </c>
      <c r="C70" s="23" t="s">
        <v>81</v>
      </c>
      <c r="D70" s="22" t="s">
        <v>964</v>
      </c>
      <c r="E70" s="23">
        <v>0.03</v>
      </c>
      <c r="F70" s="24">
        <v>37959</v>
      </c>
      <c r="G70" s="25">
        <v>47991</v>
      </c>
      <c r="H70" s="26">
        <v>2420137</v>
      </c>
    </row>
    <row r="71" spans="1:8" hidden="1">
      <c r="A71" s="21">
        <v>143020258</v>
      </c>
      <c r="B71" s="23">
        <v>99</v>
      </c>
      <c r="C71" s="23" t="s">
        <v>1047</v>
      </c>
      <c r="D71" s="22" t="s">
        <v>964</v>
      </c>
      <c r="E71" s="23">
        <v>0.03</v>
      </c>
      <c r="F71" s="24">
        <v>39402</v>
      </c>
      <c r="G71" s="25">
        <v>50002</v>
      </c>
      <c r="H71" s="26">
        <v>878786</v>
      </c>
    </row>
    <row r="72" spans="1:8" hidden="1">
      <c r="A72" s="21">
        <v>143020282</v>
      </c>
      <c r="B72" s="23">
        <v>99</v>
      </c>
      <c r="C72" s="23" t="s">
        <v>1048</v>
      </c>
      <c r="D72" s="23" t="s">
        <v>964</v>
      </c>
      <c r="E72" s="23">
        <v>0.03</v>
      </c>
      <c r="F72" s="24">
        <v>38693</v>
      </c>
      <c r="G72" s="25">
        <v>48175</v>
      </c>
      <c r="H72" s="26">
        <v>1042849</v>
      </c>
    </row>
    <row r="73" spans="1:8" hidden="1">
      <c r="A73" s="21">
        <v>143020363</v>
      </c>
      <c r="B73" s="23">
        <v>99</v>
      </c>
      <c r="C73" s="23" t="s">
        <v>1049</v>
      </c>
      <c r="D73" s="23" t="s">
        <v>964</v>
      </c>
      <c r="E73" s="23">
        <v>0.03</v>
      </c>
      <c r="F73" s="24">
        <v>36550</v>
      </c>
      <c r="G73" s="25">
        <v>45680</v>
      </c>
      <c r="H73" s="26">
        <v>275004</v>
      </c>
    </row>
    <row r="74" spans="1:8" hidden="1">
      <c r="A74" s="21">
        <v>143020843</v>
      </c>
      <c r="B74" s="23">
        <v>99</v>
      </c>
      <c r="C74" s="23" t="s">
        <v>1050</v>
      </c>
      <c r="D74" s="23" t="s">
        <v>964</v>
      </c>
      <c r="E74" s="23">
        <v>0.03</v>
      </c>
      <c r="F74" s="24">
        <v>39632</v>
      </c>
      <c r="G74" s="25">
        <v>46927</v>
      </c>
      <c r="H74" s="26">
        <v>1325023</v>
      </c>
    </row>
    <row r="75" spans="1:8" hidden="1">
      <c r="A75" s="21">
        <v>143021319</v>
      </c>
      <c r="B75" s="23">
        <v>99</v>
      </c>
      <c r="C75" s="23" t="s">
        <v>1051</v>
      </c>
      <c r="D75" s="23" t="s">
        <v>964</v>
      </c>
      <c r="E75" s="23">
        <v>0.03</v>
      </c>
      <c r="F75" s="24">
        <v>39463</v>
      </c>
      <c r="G75" s="25">
        <v>44949</v>
      </c>
      <c r="H75" s="26">
        <v>3500093</v>
      </c>
    </row>
    <row r="76" spans="1:8" hidden="1">
      <c r="A76" s="21">
        <v>143021823</v>
      </c>
      <c r="B76" s="23">
        <v>99</v>
      </c>
      <c r="C76" s="23" t="s">
        <v>1052</v>
      </c>
      <c r="D76" s="23" t="s">
        <v>964</v>
      </c>
      <c r="E76" s="23">
        <v>0.03</v>
      </c>
      <c r="F76" s="24">
        <v>39514</v>
      </c>
      <c r="G76" s="25">
        <v>46441</v>
      </c>
      <c r="H76" s="26">
        <v>3030159</v>
      </c>
    </row>
    <row r="77" spans="1:8" hidden="1">
      <c r="A77" s="21">
        <v>143022234</v>
      </c>
      <c r="B77" s="23">
        <v>99</v>
      </c>
      <c r="C77" s="23" t="s">
        <v>1053</v>
      </c>
      <c r="D77" s="23" t="s">
        <v>964</v>
      </c>
      <c r="E77" s="23">
        <v>0.03</v>
      </c>
      <c r="F77" s="24">
        <v>38967</v>
      </c>
      <c r="G77" s="25">
        <v>46257</v>
      </c>
      <c r="H77" s="26">
        <v>162684</v>
      </c>
    </row>
    <row r="78" spans="1:8" hidden="1">
      <c r="A78" s="21">
        <v>143022307</v>
      </c>
      <c r="B78" s="23">
        <v>99</v>
      </c>
      <c r="C78" s="23" t="s">
        <v>1054</v>
      </c>
      <c r="D78" s="23" t="s">
        <v>964</v>
      </c>
      <c r="E78" s="23">
        <v>0.03</v>
      </c>
      <c r="F78" s="24">
        <v>39533</v>
      </c>
      <c r="G78" s="25">
        <v>47930</v>
      </c>
      <c r="H78" s="26">
        <v>1500151</v>
      </c>
    </row>
    <row r="79" spans="1:8" hidden="1">
      <c r="A79" s="21">
        <v>143022420</v>
      </c>
      <c r="B79" s="23">
        <v>99</v>
      </c>
      <c r="C79" s="23" t="s">
        <v>1003</v>
      </c>
      <c r="D79" s="23" t="s">
        <v>964</v>
      </c>
      <c r="E79" s="23">
        <v>0.03</v>
      </c>
      <c r="F79" s="24">
        <v>39486</v>
      </c>
      <c r="G79" s="25">
        <v>50428</v>
      </c>
      <c r="H79" s="26">
        <v>1896863</v>
      </c>
    </row>
    <row r="80" spans="1:8" hidden="1">
      <c r="A80" s="21">
        <v>143022730</v>
      </c>
      <c r="B80" s="23">
        <v>99</v>
      </c>
      <c r="C80" s="23" t="s">
        <v>1055</v>
      </c>
      <c r="D80" s="23" t="s">
        <v>964</v>
      </c>
      <c r="E80" s="23">
        <v>0.03</v>
      </c>
      <c r="F80" s="24">
        <v>34059</v>
      </c>
      <c r="G80" s="25">
        <v>44167</v>
      </c>
      <c r="H80" s="26">
        <v>190243</v>
      </c>
    </row>
    <row r="81" spans="1:8" hidden="1">
      <c r="A81" s="21">
        <v>143022773</v>
      </c>
      <c r="B81" s="23">
        <v>99</v>
      </c>
      <c r="C81" s="23" t="s">
        <v>1056</v>
      </c>
      <c r="D81" s="23" t="s">
        <v>964</v>
      </c>
      <c r="E81" s="23">
        <v>0.03</v>
      </c>
      <c r="F81" s="24">
        <v>39499</v>
      </c>
      <c r="G81" s="25">
        <v>46806</v>
      </c>
      <c r="H81" s="26">
        <v>855034</v>
      </c>
    </row>
    <row r="82" spans="1:8" hidden="1">
      <c r="A82" s="21">
        <v>143022889</v>
      </c>
      <c r="B82" s="23">
        <v>99</v>
      </c>
      <c r="C82" s="23" t="s">
        <v>1057</v>
      </c>
      <c r="D82" s="23" t="s">
        <v>964</v>
      </c>
      <c r="E82" s="23">
        <v>0.03</v>
      </c>
      <c r="F82" s="24">
        <v>39478</v>
      </c>
      <c r="G82" s="25">
        <v>48602</v>
      </c>
      <c r="H82" s="26">
        <v>700110</v>
      </c>
    </row>
    <row r="83" spans="1:8" hidden="1">
      <c r="A83" s="21">
        <v>143023036</v>
      </c>
      <c r="B83" s="23">
        <v>99</v>
      </c>
      <c r="C83" s="23" t="s">
        <v>1058</v>
      </c>
      <c r="D83" s="23" t="s">
        <v>964</v>
      </c>
      <c r="E83" s="23">
        <v>0.03</v>
      </c>
      <c r="F83" s="24">
        <v>38925</v>
      </c>
      <c r="G83" s="25">
        <v>45931</v>
      </c>
      <c r="H83" s="26">
        <v>788055</v>
      </c>
    </row>
    <row r="84" spans="1:8" hidden="1">
      <c r="A84" s="21">
        <v>143023087</v>
      </c>
      <c r="B84" s="23">
        <v>99</v>
      </c>
      <c r="C84" s="23" t="s">
        <v>1059</v>
      </c>
      <c r="D84" s="23" t="s">
        <v>964</v>
      </c>
      <c r="E84" s="23">
        <v>0.03</v>
      </c>
      <c r="F84" s="24">
        <v>37662</v>
      </c>
      <c r="G84" s="25">
        <v>47019</v>
      </c>
      <c r="H84" s="26">
        <v>940561</v>
      </c>
    </row>
    <row r="85" spans="1:8" hidden="1">
      <c r="A85" s="21">
        <v>143023273</v>
      </c>
      <c r="B85" s="23">
        <v>99</v>
      </c>
      <c r="C85" s="23" t="s">
        <v>1060</v>
      </c>
      <c r="D85" s="23" t="s">
        <v>964</v>
      </c>
      <c r="E85" s="23">
        <v>0.03</v>
      </c>
      <c r="F85" s="24">
        <v>39464</v>
      </c>
      <c r="G85" s="25">
        <v>50428</v>
      </c>
      <c r="H85" s="26">
        <v>3765144</v>
      </c>
    </row>
    <row r="86" spans="1:8" hidden="1">
      <c r="A86" s="21">
        <v>143023532</v>
      </c>
      <c r="B86" s="23">
        <v>99</v>
      </c>
      <c r="C86" s="23" t="s">
        <v>1061</v>
      </c>
      <c r="D86" s="23" t="s">
        <v>964</v>
      </c>
      <c r="E86" s="23">
        <v>0.03</v>
      </c>
      <c r="F86" s="24">
        <v>39499</v>
      </c>
      <c r="G86" s="25">
        <v>50459</v>
      </c>
      <c r="H86" s="26">
        <v>3100065</v>
      </c>
    </row>
    <row r="87" spans="1:8" hidden="1">
      <c r="A87" s="21">
        <v>143024180</v>
      </c>
      <c r="B87" s="23">
        <v>99</v>
      </c>
      <c r="C87" s="23" t="s">
        <v>1062</v>
      </c>
      <c r="D87" s="23" t="s">
        <v>964</v>
      </c>
      <c r="E87" s="23">
        <v>0.03</v>
      </c>
      <c r="F87" s="24">
        <v>39493</v>
      </c>
      <c r="G87" s="25">
        <v>48602</v>
      </c>
      <c r="H87" s="26">
        <v>598809</v>
      </c>
    </row>
    <row r="88" spans="1:8" hidden="1">
      <c r="A88" s="21">
        <v>143024342</v>
      </c>
      <c r="B88" s="23">
        <v>99</v>
      </c>
      <c r="C88" s="23" t="s">
        <v>1063</v>
      </c>
      <c r="D88" s="23" t="s">
        <v>964</v>
      </c>
      <c r="E88" s="23">
        <v>0.03</v>
      </c>
      <c r="F88" s="24">
        <v>38758</v>
      </c>
      <c r="G88" s="25">
        <v>46806</v>
      </c>
      <c r="H88" s="26">
        <v>150030</v>
      </c>
    </row>
    <row r="89" spans="1:8" hidden="1">
      <c r="A89" s="21">
        <v>143024393</v>
      </c>
      <c r="B89" s="23">
        <v>99</v>
      </c>
      <c r="C89" s="23" t="s">
        <v>1064</v>
      </c>
      <c r="D89" s="23" t="s">
        <v>964</v>
      </c>
      <c r="E89" s="23">
        <v>0.03</v>
      </c>
      <c r="F89" s="24">
        <v>39237</v>
      </c>
      <c r="G89" s="25">
        <v>48357</v>
      </c>
      <c r="H89" s="26">
        <v>3492280</v>
      </c>
    </row>
    <row r="90" spans="1:8" hidden="1">
      <c r="A90" s="21">
        <v>143024776</v>
      </c>
      <c r="B90" s="23">
        <v>99</v>
      </c>
      <c r="C90" s="23" t="s">
        <v>105</v>
      </c>
      <c r="D90" s="23" t="s">
        <v>964</v>
      </c>
      <c r="E90" s="23">
        <v>0.03</v>
      </c>
      <c r="F90" s="24">
        <v>38422</v>
      </c>
      <c r="G90" s="25">
        <v>48633</v>
      </c>
      <c r="H90" s="26">
        <v>930226</v>
      </c>
    </row>
    <row r="91" spans="1:8" hidden="1">
      <c r="A91" s="21">
        <v>143025128</v>
      </c>
      <c r="B91" s="23">
        <v>99</v>
      </c>
      <c r="C91" s="23" t="s">
        <v>1065</v>
      </c>
      <c r="D91" s="23" t="s">
        <v>964</v>
      </c>
      <c r="E91" s="23">
        <v>0.03</v>
      </c>
      <c r="F91" s="24">
        <v>39660</v>
      </c>
      <c r="G91" s="25">
        <v>50609</v>
      </c>
      <c r="H91" s="26">
        <v>3445176</v>
      </c>
    </row>
    <row r="92" spans="1:8" hidden="1">
      <c r="A92" s="21">
        <v>143025241</v>
      </c>
      <c r="B92" s="23">
        <v>99</v>
      </c>
      <c r="C92" s="23" t="s">
        <v>1059</v>
      </c>
      <c r="D92" s="23" t="s">
        <v>964</v>
      </c>
      <c r="E92" s="23">
        <v>0.03</v>
      </c>
      <c r="F92" s="24">
        <v>38630</v>
      </c>
      <c r="G92" s="25">
        <v>47019</v>
      </c>
      <c r="H92" s="26">
        <v>434565</v>
      </c>
    </row>
    <row r="93" spans="1:8" hidden="1">
      <c r="A93" s="21">
        <v>143025365</v>
      </c>
      <c r="B93" s="23">
        <v>99</v>
      </c>
      <c r="C93" s="23" t="s">
        <v>1066</v>
      </c>
      <c r="D93" s="23" t="s">
        <v>964</v>
      </c>
      <c r="E93" s="23">
        <v>0.03</v>
      </c>
      <c r="F93" s="24">
        <v>39623</v>
      </c>
      <c r="G93" s="25">
        <v>48753</v>
      </c>
      <c r="H93" s="26">
        <v>1045104</v>
      </c>
    </row>
    <row r="94" spans="1:8" hidden="1">
      <c r="A94" s="21">
        <v>143025578</v>
      </c>
      <c r="B94" s="23">
        <v>99</v>
      </c>
      <c r="C94" s="23" t="s">
        <v>108</v>
      </c>
      <c r="D94" s="23" t="s">
        <v>964</v>
      </c>
      <c r="E94" s="23">
        <v>0.03</v>
      </c>
      <c r="F94" s="24">
        <v>39883</v>
      </c>
      <c r="G94" s="25">
        <v>45345</v>
      </c>
      <c r="H94" s="26">
        <v>995621</v>
      </c>
    </row>
    <row r="95" spans="1:8" hidden="1">
      <c r="A95" s="21">
        <v>143025608</v>
      </c>
      <c r="B95" s="23">
        <v>99</v>
      </c>
      <c r="C95" s="23" t="s">
        <v>1067</v>
      </c>
      <c r="D95" s="23" t="s">
        <v>964</v>
      </c>
      <c r="E95" s="23">
        <v>0.03</v>
      </c>
      <c r="F95" s="24">
        <v>39465</v>
      </c>
      <c r="G95" s="25">
        <v>49332</v>
      </c>
      <c r="H95" s="26">
        <v>365209</v>
      </c>
    </row>
    <row r="96" spans="1:8" hidden="1">
      <c r="A96" s="21">
        <v>143025756</v>
      </c>
      <c r="B96" s="23">
        <v>99</v>
      </c>
      <c r="C96" s="23" t="s">
        <v>1068</v>
      </c>
      <c r="D96" s="23" t="s">
        <v>964</v>
      </c>
      <c r="E96" s="23">
        <v>0.03</v>
      </c>
      <c r="F96" s="24">
        <v>39052</v>
      </c>
      <c r="G96" s="25">
        <v>50002</v>
      </c>
      <c r="H96" s="26">
        <v>1262997</v>
      </c>
    </row>
    <row r="97" spans="1:8" hidden="1">
      <c r="A97" s="21">
        <v>143025780</v>
      </c>
      <c r="B97" s="23">
        <v>99</v>
      </c>
      <c r="C97" s="23" t="s">
        <v>1069</v>
      </c>
      <c r="D97" s="23" t="s">
        <v>964</v>
      </c>
      <c r="E97" s="23">
        <v>0.03</v>
      </c>
      <c r="F97" s="24">
        <v>39591</v>
      </c>
      <c r="G97" s="25">
        <v>50183</v>
      </c>
      <c r="H97" s="26">
        <v>3895085</v>
      </c>
    </row>
    <row r="98" spans="1:8" hidden="1">
      <c r="A98" s="21">
        <v>143025861</v>
      </c>
      <c r="B98" s="23">
        <v>99</v>
      </c>
      <c r="C98" s="23" t="s">
        <v>1070</v>
      </c>
      <c r="D98" s="23" t="s">
        <v>964</v>
      </c>
      <c r="E98" s="23">
        <v>0.03</v>
      </c>
      <c r="F98" s="24">
        <v>39576</v>
      </c>
      <c r="G98" s="25">
        <v>50153</v>
      </c>
      <c r="H98" s="26">
        <v>1192935</v>
      </c>
    </row>
    <row r="99" spans="1:8" hidden="1">
      <c r="A99" s="21">
        <v>143025950</v>
      </c>
      <c r="B99" s="23">
        <v>99</v>
      </c>
      <c r="C99" s="23" t="s">
        <v>1071</v>
      </c>
      <c r="D99" s="23" t="s">
        <v>964</v>
      </c>
      <c r="E99" s="23">
        <v>0.03</v>
      </c>
      <c r="F99" s="24">
        <v>39680</v>
      </c>
      <c r="G99" s="25">
        <v>48449</v>
      </c>
      <c r="H99" s="26">
        <v>1000185</v>
      </c>
    </row>
    <row r="100" spans="1:8" hidden="1">
      <c r="A100" s="21">
        <v>143026086</v>
      </c>
      <c r="B100" s="23">
        <v>99</v>
      </c>
      <c r="C100" s="23" t="s">
        <v>1072</v>
      </c>
      <c r="D100" s="23" t="s">
        <v>964</v>
      </c>
      <c r="E100" s="23">
        <v>0.03</v>
      </c>
      <c r="F100" s="24">
        <v>39482</v>
      </c>
      <c r="G100" s="25">
        <v>48366</v>
      </c>
      <c r="H100" s="26">
        <v>3881424</v>
      </c>
    </row>
    <row r="101" spans="1:8" hidden="1">
      <c r="A101" s="21">
        <v>143026892</v>
      </c>
      <c r="B101" s="23">
        <v>99</v>
      </c>
      <c r="C101" s="23" t="s">
        <v>1073</v>
      </c>
      <c r="D101" s="23" t="s">
        <v>964</v>
      </c>
      <c r="E101" s="23">
        <v>0.03</v>
      </c>
      <c r="F101" s="24">
        <v>39049</v>
      </c>
      <c r="G101" s="25">
        <v>50002</v>
      </c>
      <c r="H101" s="26">
        <v>643020</v>
      </c>
    </row>
    <row r="102" spans="1:8" hidden="1">
      <c r="A102" s="21">
        <v>143026981</v>
      </c>
      <c r="B102" s="23">
        <v>99</v>
      </c>
      <c r="C102" s="23" t="s">
        <v>1074</v>
      </c>
      <c r="D102" s="23" t="s">
        <v>964</v>
      </c>
      <c r="E102" s="23">
        <v>0.03</v>
      </c>
      <c r="F102" s="24">
        <v>38988</v>
      </c>
      <c r="G102" s="25">
        <v>49941</v>
      </c>
      <c r="H102" s="26">
        <v>698286</v>
      </c>
    </row>
    <row r="103" spans="1:8" hidden="1">
      <c r="A103" s="21">
        <v>143027643</v>
      </c>
      <c r="B103" s="23">
        <v>99</v>
      </c>
      <c r="C103" s="23" t="s">
        <v>118</v>
      </c>
      <c r="D103" s="23" t="s">
        <v>964</v>
      </c>
      <c r="E103" s="23">
        <v>0.03</v>
      </c>
      <c r="F103" s="24">
        <v>39562</v>
      </c>
      <c r="G103" s="25">
        <v>48692</v>
      </c>
      <c r="H103" s="26">
        <v>1020009</v>
      </c>
    </row>
    <row r="104" spans="1:8" hidden="1">
      <c r="A104" s="21">
        <v>143027783</v>
      </c>
      <c r="B104" s="23">
        <v>99</v>
      </c>
      <c r="C104" s="23" t="s">
        <v>1075</v>
      </c>
      <c r="D104" s="23" t="s">
        <v>964</v>
      </c>
      <c r="E104" s="23">
        <v>0.03</v>
      </c>
      <c r="F104" s="24">
        <v>39645</v>
      </c>
      <c r="G104" s="25">
        <v>49148</v>
      </c>
      <c r="H104" s="26">
        <v>4500183</v>
      </c>
    </row>
    <row r="105" spans="1:8" hidden="1">
      <c r="A105" s="21">
        <v>143028305</v>
      </c>
      <c r="B105" s="23">
        <v>99</v>
      </c>
      <c r="C105" s="23" t="s">
        <v>1076</v>
      </c>
      <c r="D105" s="23" t="s">
        <v>964</v>
      </c>
      <c r="E105" s="23">
        <v>0.03</v>
      </c>
      <c r="F105" s="24">
        <v>38637</v>
      </c>
      <c r="G105" s="25">
        <v>48144</v>
      </c>
      <c r="H105" s="26">
        <v>1550000</v>
      </c>
    </row>
    <row r="106" spans="1:8" hidden="1">
      <c r="A106" s="21">
        <v>143028321</v>
      </c>
      <c r="B106" s="23">
        <v>99</v>
      </c>
      <c r="C106" s="23" t="s">
        <v>1077</v>
      </c>
      <c r="D106" s="23" t="s">
        <v>964</v>
      </c>
      <c r="E106" s="23">
        <v>0.03</v>
      </c>
      <c r="F106" s="24">
        <v>38692</v>
      </c>
      <c r="G106" s="25">
        <v>45984</v>
      </c>
      <c r="H106" s="26">
        <v>199535</v>
      </c>
    </row>
    <row r="107" spans="1:8" hidden="1">
      <c r="A107" s="21">
        <v>143028445</v>
      </c>
      <c r="B107" s="23">
        <v>99</v>
      </c>
      <c r="C107" s="23" t="s">
        <v>1078</v>
      </c>
      <c r="D107" s="23" t="s">
        <v>964</v>
      </c>
      <c r="E107" s="23">
        <v>0.03</v>
      </c>
      <c r="F107" s="24">
        <v>38972</v>
      </c>
      <c r="G107" s="25">
        <v>44431</v>
      </c>
      <c r="H107" s="26">
        <v>995621</v>
      </c>
    </row>
    <row r="108" spans="1:8" hidden="1">
      <c r="A108" s="21">
        <v>143028577</v>
      </c>
      <c r="B108" s="23">
        <v>99</v>
      </c>
      <c r="C108" s="23" t="s">
        <v>1079</v>
      </c>
      <c r="D108" s="23" t="s">
        <v>964</v>
      </c>
      <c r="E108" s="23">
        <v>0.03</v>
      </c>
      <c r="F108" s="24">
        <v>38960</v>
      </c>
      <c r="G108" s="25">
        <v>46997</v>
      </c>
      <c r="H108" s="26">
        <v>2411472</v>
      </c>
    </row>
    <row r="109" spans="1:8" hidden="1">
      <c r="A109" s="21">
        <v>143028763</v>
      </c>
      <c r="B109" s="23">
        <v>99</v>
      </c>
      <c r="C109" s="23" t="s">
        <v>1080</v>
      </c>
      <c r="D109" s="23" t="s">
        <v>964</v>
      </c>
      <c r="E109" s="23">
        <v>0.03</v>
      </c>
      <c r="F109" s="24">
        <v>39531</v>
      </c>
      <c r="G109" s="25">
        <v>50487</v>
      </c>
      <c r="H109" s="26">
        <v>1503781</v>
      </c>
    </row>
    <row r="110" spans="1:8" hidden="1">
      <c r="A110" s="21">
        <v>143028879</v>
      </c>
      <c r="B110" s="23">
        <v>99</v>
      </c>
      <c r="C110" s="23" t="s">
        <v>1081</v>
      </c>
      <c r="D110" s="23" t="s">
        <v>964</v>
      </c>
      <c r="E110" s="23">
        <v>0.03</v>
      </c>
      <c r="F110" s="24">
        <v>39218</v>
      </c>
      <c r="G110" s="25">
        <v>49452</v>
      </c>
      <c r="H110" s="26">
        <v>150136</v>
      </c>
    </row>
    <row r="111" spans="1:8" hidden="1">
      <c r="A111" s="21">
        <v>143029328</v>
      </c>
      <c r="B111" s="23">
        <v>99</v>
      </c>
      <c r="C111" s="23" t="s">
        <v>126</v>
      </c>
      <c r="D111" s="23" t="s">
        <v>964</v>
      </c>
      <c r="E111" s="23">
        <v>0.03</v>
      </c>
      <c r="F111" s="24">
        <v>37305</v>
      </c>
      <c r="G111" s="25">
        <v>46021</v>
      </c>
      <c r="H111" s="26">
        <v>614562</v>
      </c>
    </row>
    <row r="112" spans="1:8" hidden="1">
      <c r="A112" s="21">
        <v>143029344</v>
      </c>
      <c r="B112" s="23">
        <v>99</v>
      </c>
      <c r="C112" s="23" t="s">
        <v>127</v>
      </c>
      <c r="D112" s="23" t="s">
        <v>964</v>
      </c>
      <c r="E112" s="23">
        <v>0.03</v>
      </c>
      <c r="F112" s="24">
        <v>37648</v>
      </c>
      <c r="G112" s="25">
        <v>47141</v>
      </c>
      <c r="H112" s="26">
        <v>1111647</v>
      </c>
    </row>
    <row r="113" spans="1:8" hidden="1">
      <c r="A113" s="21">
        <v>143029379</v>
      </c>
      <c r="B113" s="23">
        <v>99</v>
      </c>
      <c r="C113" s="23" t="s">
        <v>1082</v>
      </c>
      <c r="D113" s="23" t="s">
        <v>964</v>
      </c>
      <c r="E113" s="23">
        <v>0.03</v>
      </c>
      <c r="F113" s="24">
        <v>38209</v>
      </c>
      <c r="G113" s="25">
        <v>45496</v>
      </c>
      <c r="H113" s="26">
        <v>230050</v>
      </c>
    </row>
    <row r="114" spans="1:8" hidden="1">
      <c r="A114" s="21">
        <v>143029514</v>
      </c>
      <c r="B114" s="23">
        <v>99</v>
      </c>
      <c r="C114" s="23" t="s">
        <v>1083</v>
      </c>
      <c r="D114" s="23" t="s">
        <v>964</v>
      </c>
      <c r="E114" s="23">
        <v>0.03</v>
      </c>
      <c r="F114" s="24">
        <v>39601</v>
      </c>
      <c r="G114" s="25">
        <v>45444</v>
      </c>
      <c r="H114" s="26">
        <v>24619502</v>
      </c>
    </row>
    <row r="115" spans="1:8" hidden="1">
      <c r="A115" s="21">
        <v>143029816</v>
      </c>
      <c r="B115" s="23">
        <v>99</v>
      </c>
      <c r="C115" s="23" t="s">
        <v>130</v>
      </c>
      <c r="D115" s="23" t="s">
        <v>964</v>
      </c>
      <c r="E115" s="23">
        <v>0.03</v>
      </c>
      <c r="F115" s="24">
        <v>39856</v>
      </c>
      <c r="G115" s="25">
        <v>50793</v>
      </c>
      <c r="H115" s="26">
        <v>1851638</v>
      </c>
    </row>
    <row r="116" spans="1:8" hidden="1">
      <c r="A116" s="21">
        <v>143029867</v>
      </c>
      <c r="B116" s="23">
        <v>99</v>
      </c>
      <c r="C116" s="23" t="s">
        <v>1076</v>
      </c>
      <c r="D116" s="23" t="s">
        <v>964</v>
      </c>
      <c r="E116" s="23">
        <v>0.03</v>
      </c>
      <c r="F116" s="24">
        <v>38819</v>
      </c>
      <c r="G116" s="25">
        <v>47596</v>
      </c>
      <c r="H116" s="26">
        <v>930033</v>
      </c>
    </row>
    <row r="117" spans="1:8" hidden="1">
      <c r="A117" s="21">
        <v>143030660</v>
      </c>
      <c r="B117" s="23">
        <v>99</v>
      </c>
      <c r="C117" s="23" t="s">
        <v>1084</v>
      </c>
      <c r="D117" s="23" t="s">
        <v>964</v>
      </c>
      <c r="E117" s="23">
        <v>0.03</v>
      </c>
      <c r="F117" s="24">
        <v>39546</v>
      </c>
      <c r="G117" s="25">
        <v>50487</v>
      </c>
      <c r="H117" s="26">
        <v>1976659</v>
      </c>
    </row>
    <row r="118" spans="1:8" hidden="1">
      <c r="A118" s="21">
        <v>143030865</v>
      </c>
      <c r="B118" s="23">
        <v>99</v>
      </c>
      <c r="C118" s="23" t="s">
        <v>1085</v>
      </c>
      <c r="D118" s="23" t="s">
        <v>964</v>
      </c>
      <c r="E118" s="23">
        <v>0.03</v>
      </c>
      <c r="F118" s="24">
        <v>39150</v>
      </c>
      <c r="G118" s="25">
        <v>49363</v>
      </c>
      <c r="H118" s="26">
        <v>1991355</v>
      </c>
    </row>
    <row r="119" spans="1:8" hidden="1">
      <c r="A119" s="21">
        <v>143031098</v>
      </c>
      <c r="B119" s="23">
        <v>99</v>
      </c>
      <c r="C119" s="23" t="s">
        <v>1086</v>
      </c>
      <c r="D119" s="23" t="s">
        <v>964</v>
      </c>
      <c r="E119" s="23">
        <v>0.03</v>
      </c>
      <c r="F119" s="24">
        <v>39559</v>
      </c>
      <c r="G119" s="25">
        <v>50518</v>
      </c>
      <c r="H119" s="26">
        <v>760192</v>
      </c>
    </row>
    <row r="120" spans="1:8" hidden="1">
      <c r="A120" s="21">
        <v>143031578</v>
      </c>
      <c r="B120" s="23">
        <v>99</v>
      </c>
      <c r="C120" s="23" t="s">
        <v>1087</v>
      </c>
      <c r="D120" s="23" t="s">
        <v>964</v>
      </c>
      <c r="E120" s="23">
        <v>0.03</v>
      </c>
      <c r="F120" s="24">
        <v>39748</v>
      </c>
      <c r="G120" s="25">
        <v>46318</v>
      </c>
      <c r="H120" s="26">
        <v>1000128</v>
      </c>
    </row>
    <row r="121" spans="1:8" hidden="1">
      <c r="A121" s="21">
        <v>143031713</v>
      </c>
      <c r="B121" s="23">
        <v>99</v>
      </c>
      <c r="C121" s="23" t="s">
        <v>1088</v>
      </c>
      <c r="D121" s="23" t="s">
        <v>964</v>
      </c>
      <c r="E121" s="23">
        <v>0.03</v>
      </c>
      <c r="F121" s="24">
        <v>39856</v>
      </c>
      <c r="G121" s="25">
        <v>50428</v>
      </c>
      <c r="H121" s="26">
        <v>3443887</v>
      </c>
    </row>
    <row r="122" spans="1:8" hidden="1">
      <c r="A122" s="21">
        <v>143032183</v>
      </c>
      <c r="B122" s="23">
        <v>99</v>
      </c>
      <c r="C122" s="23" t="s">
        <v>1089</v>
      </c>
      <c r="D122" s="23" t="s">
        <v>964</v>
      </c>
      <c r="E122" s="23">
        <v>0.03</v>
      </c>
      <c r="F122" s="24">
        <v>39668</v>
      </c>
      <c r="G122" s="25">
        <v>50609</v>
      </c>
      <c r="H122" s="26">
        <v>1346818</v>
      </c>
    </row>
    <row r="123" spans="1:8" hidden="1">
      <c r="A123" s="21">
        <v>143032396</v>
      </c>
      <c r="B123" s="23">
        <v>99</v>
      </c>
      <c r="C123" s="23" t="s">
        <v>1053</v>
      </c>
      <c r="D123" s="23" t="s">
        <v>964</v>
      </c>
      <c r="E123" s="23">
        <v>0.03</v>
      </c>
      <c r="F123" s="24">
        <v>38722</v>
      </c>
      <c r="G123" s="25">
        <v>46744</v>
      </c>
      <c r="H123" s="26">
        <v>608527</v>
      </c>
    </row>
    <row r="124" spans="1:8" hidden="1">
      <c r="A124" s="21">
        <v>143032558</v>
      </c>
      <c r="B124" s="23">
        <v>99</v>
      </c>
      <c r="C124" s="23" t="s">
        <v>1090</v>
      </c>
      <c r="D124" s="23" t="s">
        <v>964</v>
      </c>
      <c r="E124" s="23">
        <v>0.03</v>
      </c>
      <c r="F124" s="24">
        <v>38826</v>
      </c>
      <c r="G124" s="25">
        <v>49788</v>
      </c>
      <c r="H124" s="26">
        <v>712043</v>
      </c>
    </row>
    <row r="125" spans="1:8" hidden="1">
      <c r="A125" s="21">
        <v>143032566</v>
      </c>
      <c r="B125" s="23">
        <v>99</v>
      </c>
      <c r="C125" s="23" t="s">
        <v>1091</v>
      </c>
      <c r="D125" s="23" t="s">
        <v>964</v>
      </c>
      <c r="E125" s="23">
        <v>0.03</v>
      </c>
      <c r="F125" s="24">
        <v>39766</v>
      </c>
      <c r="G125" s="25">
        <v>50336</v>
      </c>
      <c r="H125" s="26">
        <v>748772</v>
      </c>
    </row>
    <row r="126" spans="1:8" hidden="1">
      <c r="A126" s="21">
        <v>143032604</v>
      </c>
      <c r="B126" s="23">
        <v>99</v>
      </c>
      <c r="C126" s="23" t="s">
        <v>1092</v>
      </c>
      <c r="D126" s="23" t="s">
        <v>964</v>
      </c>
      <c r="E126" s="23">
        <v>0.03</v>
      </c>
      <c r="F126" s="24">
        <v>37963</v>
      </c>
      <c r="G126" s="25">
        <v>48906</v>
      </c>
      <c r="H126" s="26">
        <v>1522037</v>
      </c>
    </row>
    <row r="127" spans="1:8" hidden="1">
      <c r="A127" s="21">
        <v>143032795</v>
      </c>
      <c r="B127" s="23">
        <v>99</v>
      </c>
      <c r="C127" s="23" t="s">
        <v>1093</v>
      </c>
      <c r="D127" s="23" t="s">
        <v>964</v>
      </c>
      <c r="E127" s="23">
        <v>0.03</v>
      </c>
      <c r="F127" s="24">
        <v>39650</v>
      </c>
      <c r="G127" s="25">
        <v>49879</v>
      </c>
      <c r="H127" s="26">
        <v>1400058</v>
      </c>
    </row>
    <row r="128" spans="1:8" hidden="1">
      <c r="A128" s="21">
        <v>143032841</v>
      </c>
      <c r="B128" s="23">
        <v>99</v>
      </c>
      <c r="C128" s="23" t="s">
        <v>1094</v>
      </c>
      <c r="D128" s="23" t="s">
        <v>964</v>
      </c>
      <c r="E128" s="23">
        <v>0.03</v>
      </c>
      <c r="F128" s="24">
        <v>40035</v>
      </c>
      <c r="G128" s="25">
        <v>50974</v>
      </c>
      <c r="H128" s="26">
        <v>399452</v>
      </c>
    </row>
    <row r="129" spans="1:8" hidden="1">
      <c r="A129" s="21">
        <v>143032930</v>
      </c>
      <c r="B129" s="23">
        <v>99</v>
      </c>
      <c r="C129" s="23" t="s">
        <v>1095</v>
      </c>
      <c r="D129" s="23" t="s">
        <v>964</v>
      </c>
      <c r="E129" s="23">
        <v>0.03</v>
      </c>
      <c r="F129" s="24">
        <v>39681</v>
      </c>
      <c r="G129" s="25">
        <v>48449</v>
      </c>
      <c r="H129" s="26">
        <v>2000165</v>
      </c>
    </row>
    <row r="130" spans="1:8" hidden="1">
      <c r="A130" s="21">
        <v>143033155</v>
      </c>
      <c r="B130" s="23">
        <v>99</v>
      </c>
      <c r="C130" s="23" t="s">
        <v>144</v>
      </c>
      <c r="D130" s="23" t="s">
        <v>964</v>
      </c>
      <c r="E130" s="23">
        <v>0.03</v>
      </c>
      <c r="F130" s="24">
        <v>39905</v>
      </c>
      <c r="G130" s="25">
        <v>46469</v>
      </c>
      <c r="H130" s="26">
        <v>993639</v>
      </c>
    </row>
    <row r="131" spans="1:8" hidden="1">
      <c r="A131" s="21">
        <v>143033325</v>
      </c>
      <c r="B131" s="23">
        <v>99</v>
      </c>
      <c r="C131" s="23" t="s">
        <v>1096</v>
      </c>
      <c r="D131" s="23" t="s">
        <v>964</v>
      </c>
      <c r="E131" s="23">
        <v>0.03</v>
      </c>
      <c r="F131" s="24">
        <v>38784</v>
      </c>
      <c r="G131" s="25">
        <v>48296</v>
      </c>
      <c r="H131" s="26">
        <v>550022</v>
      </c>
    </row>
    <row r="132" spans="1:8" hidden="1">
      <c r="A132" s="21">
        <v>143033910</v>
      </c>
      <c r="B132" s="23">
        <v>99</v>
      </c>
      <c r="C132" s="23" t="s">
        <v>1097</v>
      </c>
      <c r="D132" s="23" t="s">
        <v>964</v>
      </c>
      <c r="E132" s="23">
        <v>0.03</v>
      </c>
      <c r="F132" s="24">
        <v>37866</v>
      </c>
      <c r="G132" s="25">
        <v>45161</v>
      </c>
      <c r="H132" s="26">
        <v>349097</v>
      </c>
    </row>
    <row r="133" spans="1:8" hidden="1">
      <c r="A133" s="21">
        <v>143034178</v>
      </c>
      <c r="B133" s="23">
        <v>99</v>
      </c>
      <c r="C133" s="23" t="s">
        <v>1098</v>
      </c>
      <c r="D133" s="23" t="s">
        <v>964</v>
      </c>
      <c r="E133" s="23">
        <v>0.03</v>
      </c>
      <c r="F133" s="24">
        <v>39769</v>
      </c>
      <c r="G133" s="25">
        <v>47445</v>
      </c>
      <c r="H133" s="26">
        <v>1045122</v>
      </c>
    </row>
    <row r="134" spans="1:8" hidden="1">
      <c r="A134" s="21">
        <v>143034283</v>
      </c>
      <c r="B134" s="23">
        <v>99</v>
      </c>
      <c r="C134" s="23" t="s">
        <v>1099</v>
      </c>
      <c r="D134" s="23" t="s">
        <v>964</v>
      </c>
      <c r="E134" s="23">
        <v>0.03</v>
      </c>
      <c r="F134" s="24">
        <v>39678</v>
      </c>
      <c r="G134" s="25">
        <v>44796</v>
      </c>
      <c r="H134" s="26">
        <v>2000013</v>
      </c>
    </row>
    <row r="135" spans="1:8" hidden="1">
      <c r="A135" s="21">
        <v>143035050</v>
      </c>
      <c r="B135" s="23">
        <v>99</v>
      </c>
      <c r="C135" s="23" t="s">
        <v>1100</v>
      </c>
      <c r="D135" s="23" t="s">
        <v>964</v>
      </c>
      <c r="E135" s="23">
        <v>0.03</v>
      </c>
      <c r="F135" s="24">
        <v>39702</v>
      </c>
      <c r="G135" s="25">
        <v>46257</v>
      </c>
      <c r="H135" s="26">
        <v>1853520</v>
      </c>
    </row>
    <row r="136" spans="1:8" hidden="1">
      <c r="A136" s="21">
        <v>143035093</v>
      </c>
      <c r="B136" s="23">
        <v>99</v>
      </c>
      <c r="C136" s="23" t="s">
        <v>1095</v>
      </c>
      <c r="D136" s="23" t="s">
        <v>964</v>
      </c>
      <c r="E136" s="23">
        <v>0.03</v>
      </c>
      <c r="F136" s="24">
        <v>39240</v>
      </c>
      <c r="G136" s="25">
        <v>46530</v>
      </c>
      <c r="H136" s="26">
        <v>1136633</v>
      </c>
    </row>
    <row r="137" spans="1:8" hidden="1">
      <c r="A137" s="21">
        <v>143036065</v>
      </c>
      <c r="B137" s="23">
        <v>99</v>
      </c>
      <c r="C137" s="23" t="s">
        <v>1101</v>
      </c>
      <c r="D137" s="23" t="s">
        <v>964</v>
      </c>
      <c r="E137" s="23">
        <v>0.03</v>
      </c>
      <c r="F137" s="24">
        <v>39920</v>
      </c>
      <c r="G137" s="25">
        <v>50518</v>
      </c>
      <c r="H137" s="26">
        <v>1500021</v>
      </c>
    </row>
    <row r="138" spans="1:8" hidden="1">
      <c r="A138" s="21">
        <v>143036758</v>
      </c>
      <c r="B138" s="23">
        <v>99</v>
      </c>
      <c r="C138" s="23" t="s">
        <v>1102</v>
      </c>
      <c r="D138" s="23" t="s">
        <v>964</v>
      </c>
      <c r="E138" s="23">
        <v>0.03</v>
      </c>
      <c r="F138" s="24">
        <v>40109</v>
      </c>
      <c r="G138" s="25">
        <v>48144</v>
      </c>
      <c r="H138" s="26">
        <v>2800178</v>
      </c>
    </row>
    <row r="139" spans="1:8" hidden="1">
      <c r="A139" s="21">
        <v>143036928</v>
      </c>
      <c r="B139" s="23">
        <v>99</v>
      </c>
      <c r="C139" s="23" t="s">
        <v>152</v>
      </c>
      <c r="D139" s="23" t="s">
        <v>964</v>
      </c>
      <c r="E139" s="23">
        <v>0.03</v>
      </c>
      <c r="F139" s="24">
        <v>39920</v>
      </c>
      <c r="G139" s="25">
        <v>50883</v>
      </c>
      <c r="H139" s="26">
        <v>3800011</v>
      </c>
    </row>
    <row r="140" spans="1:8" hidden="1">
      <c r="A140" s="21">
        <v>143037290</v>
      </c>
      <c r="B140" s="23">
        <v>99</v>
      </c>
      <c r="C140" s="23" t="s">
        <v>1103</v>
      </c>
      <c r="D140" s="23" t="s">
        <v>964</v>
      </c>
      <c r="E140" s="23">
        <v>0.03</v>
      </c>
      <c r="F140" s="24">
        <v>39003</v>
      </c>
      <c r="G140" s="25">
        <v>49941</v>
      </c>
      <c r="H140" s="26">
        <v>144911</v>
      </c>
    </row>
    <row r="141" spans="1:8" hidden="1">
      <c r="A141" s="21">
        <v>143038211</v>
      </c>
      <c r="B141" s="23">
        <v>99</v>
      </c>
      <c r="C141" s="23" t="s">
        <v>1104</v>
      </c>
      <c r="D141" s="23" t="s">
        <v>964</v>
      </c>
      <c r="E141" s="23">
        <v>0.03</v>
      </c>
      <c r="F141" s="24">
        <v>40010</v>
      </c>
      <c r="G141" s="25">
        <v>50974</v>
      </c>
      <c r="H141" s="26">
        <v>1660088</v>
      </c>
    </row>
    <row r="142" spans="1:8" hidden="1">
      <c r="A142" s="21">
        <v>143038556</v>
      </c>
      <c r="B142" s="23">
        <v>99</v>
      </c>
      <c r="C142" s="23" t="s">
        <v>1105</v>
      </c>
      <c r="D142" s="23" t="s">
        <v>964</v>
      </c>
      <c r="E142" s="23">
        <v>0.03</v>
      </c>
      <c r="F142" s="24">
        <v>40109</v>
      </c>
      <c r="G142" s="25">
        <v>50336</v>
      </c>
      <c r="H142" s="26">
        <v>75182</v>
      </c>
    </row>
    <row r="143" spans="1:8" hidden="1">
      <c r="A143" s="21">
        <v>143038645</v>
      </c>
      <c r="B143" s="23">
        <v>99</v>
      </c>
      <c r="C143" s="23" t="s">
        <v>1106</v>
      </c>
      <c r="D143" s="23" t="s">
        <v>964</v>
      </c>
      <c r="E143" s="23">
        <v>0.03</v>
      </c>
      <c r="F143" s="24">
        <v>40122</v>
      </c>
      <c r="G143" s="25">
        <v>51066</v>
      </c>
      <c r="H143" s="26">
        <v>499374</v>
      </c>
    </row>
    <row r="144" spans="1:8" hidden="1">
      <c r="A144" s="21">
        <v>143038688</v>
      </c>
      <c r="B144" s="23">
        <v>99</v>
      </c>
      <c r="C144" s="23" t="s">
        <v>1107</v>
      </c>
      <c r="D144" s="23" t="s">
        <v>964</v>
      </c>
      <c r="E144" s="23">
        <v>0.03</v>
      </c>
      <c r="F144" s="24">
        <v>40095</v>
      </c>
      <c r="G144" s="25">
        <v>51036</v>
      </c>
      <c r="H144" s="26">
        <v>1597334</v>
      </c>
    </row>
    <row r="145" spans="1:8" hidden="1">
      <c r="A145" s="21">
        <v>143038785</v>
      </c>
      <c r="B145" s="23">
        <v>99</v>
      </c>
      <c r="C145" s="23" t="s">
        <v>1108</v>
      </c>
      <c r="D145" s="23" t="s">
        <v>964</v>
      </c>
      <c r="E145" s="23">
        <v>0.03</v>
      </c>
      <c r="F145" s="24">
        <v>40039</v>
      </c>
      <c r="G145" s="25">
        <v>49148</v>
      </c>
      <c r="H145" s="26">
        <v>1247273</v>
      </c>
    </row>
    <row r="146" spans="1:8" hidden="1">
      <c r="A146" s="21">
        <v>143038807</v>
      </c>
      <c r="B146" s="23">
        <v>99</v>
      </c>
      <c r="C146" s="23" t="s">
        <v>1109</v>
      </c>
      <c r="D146" s="23" t="s">
        <v>964</v>
      </c>
      <c r="E146" s="23">
        <v>0.03</v>
      </c>
      <c r="F146" s="24">
        <v>40105</v>
      </c>
      <c r="G146" s="25">
        <v>51068</v>
      </c>
      <c r="H146" s="26">
        <v>1425034</v>
      </c>
    </row>
    <row r="147" spans="1:8" hidden="1">
      <c r="A147" s="21">
        <v>143038882</v>
      </c>
      <c r="B147" s="23">
        <v>99</v>
      </c>
      <c r="C147" s="23" t="s">
        <v>1110</v>
      </c>
      <c r="D147" s="23" t="s">
        <v>964</v>
      </c>
      <c r="E147" s="23">
        <v>0.03</v>
      </c>
      <c r="F147" s="24">
        <v>40056</v>
      </c>
      <c r="G147" s="25">
        <v>49171</v>
      </c>
      <c r="H147" s="26">
        <v>230066</v>
      </c>
    </row>
    <row r="148" spans="1:8" hidden="1">
      <c r="A148" s="21">
        <v>143039277</v>
      </c>
      <c r="B148" s="23">
        <v>99</v>
      </c>
      <c r="C148" s="23" t="s">
        <v>165</v>
      </c>
      <c r="D148" s="23" t="s">
        <v>964</v>
      </c>
      <c r="E148" s="23">
        <v>0.03</v>
      </c>
      <c r="F148" s="24">
        <v>40060</v>
      </c>
      <c r="G148" s="25">
        <v>47353</v>
      </c>
      <c r="H148" s="26">
        <v>1604193</v>
      </c>
    </row>
    <row r="149" spans="1:8" hidden="1">
      <c r="A149" s="21">
        <v>143040038</v>
      </c>
      <c r="B149" s="23">
        <v>99</v>
      </c>
      <c r="C149" s="23" t="s">
        <v>167</v>
      </c>
      <c r="D149" s="23" t="s">
        <v>964</v>
      </c>
      <c r="E149" s="23">
        <v>0.03</v>
      </c>
      <c r="F149" s="24">
        <v>40176</v>
      </c>
      <c r="G149" s="25">
        <v>48197</v>
      </c>
      <c r="H149" s="26">
        <v>4100054</v>
      </c>
    </row>
    <row r="150" spans="1:8" hidden="1">
      <c r="A150" s="21">
        <v>143040054</v>
      </c>
      <c r="B150" s="23">
        <v>99</v>
      </c>
      <c r="C150" s="23" t="s">
        <v>1111</v>
      </c>
      <c r="D150" s="23" t="s">
        <v>964</v>
      </c>
      <c r="E150" s="23">
        <v>0.03</v>
      </c>
      <c r="F150" s="24">
        <v>40122</v>
      </c>
      <c r="G150" s="25">
        <v>50338</v>
      </c>
      <c r="H150" s="26">
        <v>718647</v>
      </c>
    </row>
    <row r="151" spans="1:8" hidden="1">
      <c r="A151" s="21">
        <v>143040178</v>
      </c>
      <c r="B151" s="23">
        <v>99</v>
      </c>
      <c r="C151" s="23" t="s">
        <v>1112</v>
      </c>
      <c r="D151" s="23" t="s">
        <v>964</v>
      </c>
      <c r="E151" s="23">
        <v>0.03</v>
      </c>
      <c r="F151" s="24">
        <v>40240</v>
      </c>
      <c r="G151" s="25">
        <v>51189</v>
      </c>
      <c r="H151" s="26">
        <v>1397726</v>
      </c>
    </row>
    <row r="152" spans="1:8" hidden="1">
      <c r="A152" s="21">
        <v>143040429</v>
      </c>
      <c r="B152" s="23">
        <v>99</v>
      </c>
      <c r="C152" s="23" t="s">
        <v>1113</v>
      </c>
      <c r="D152" s="23" t="s">
        <v>964</v>
      </c>
      <c r="E152" s="23">
        <v>0.03</v>
      </c>
      <c r="F152" s="24">
        <v>40091</v>
      </c>
      <c r="G152" s="25">
        <v>49933</v>
      </c>
      <c r="H152" s="26">
        <v>499107</v>
      </c>
    </row>
    <row r="153" spans="1:8" hidden="1">
      <c r="A153" s="21">
        <v>143040534</v>
      </c>
      <c r="B153" s="23">
        <v>99</v>
      </c>
      <c r="C153" s="23" t="s">
        <v>1114</v>
      </c>
      <c r="D153" s="23" t="s">
        <v>964</v>
      </c>
      <c r="E153" s="23">
        <v>0.03</v>
      </c>
      <c r="F153" s="24">
        <v>40126</v>
      </c>
      <c r="G153" s="25">
        <v>51068</v>
      </c>
      <c r="H153" s="26">
        <v>1597334</v>
      </c>
    </row>
    <row r="154" spans="1:8" hidden="1">
      <c r="A154" s="21">
        <v>143040852</v>
      </c>
      <c r="B154" s="23">
        <v>99</v>
      </c>
      <c r="C154" s="23" t="s">
        <v>174</v>
      </c>
      <c r="D154" s="23" t="s">
        <v>964</v>
      </c>
      <c r="E154" s="23">
        <v>0.03</v>
      </c>
      <c r="F154" s="24">
        <v>40063</v>
      </c>
      <c r="G154" s="25">
        <v>51014</v>
      </c>
      <c r="H154" s="26">
        <v>2850068</v>
      </c>
    </row>
    <row r="155" spans="1:8" hidden="1">
      <c r="A155" s="21">
        <v>143041344</v>
      </c>
      <c r="B155" s="23">
        <v>99</v>
      </c>
      <c r="C155" s="23" t="s">
        <v>1115</v>
      </c>
      <c r="D155" s="23" t="s">
        <v>964</v>
      </c>
      <c r="E155" s="23">
        <v>0.03</v>
      </c>
      <c r="F155" s="24">
        <v>39202</v>
      </c>
      <c r="G155" s="25">
        <v>46500</v>
      </c>
      <c r="H155" s="26">
        <v>1400114</v>
      </c>
    </row>
    <row r="156" spans="1:8" hidden="1">
      <c r="A156" s="21">
        <v>143041514</v>
      </c>
      <c r="B156" s="23">
        <v>99</v>
      </c>
      <c r="C156" s="23" t="s">
        <v>1116</v>
      </c>
      <c r="D156" s="23" t="s">
        <v>964</v>
      </c>
      <c r="E156" s="23">
        <v>0.03</v>
      </c>
      <c r="F156" s="24">
        <v>41005</v>
      </c>
      <c r="G156" s="25">
        <v>51957</v>
      </c>
      <c r="H156" s="26">
        <v>4009212</v>
      </c>
    </row>
    <row r="157" spans="1:8" hidden="1">
      <c r="A157" s="21">
        <v>143044939</v>
      </c>
      <c r="B157" s="23">
        <v>99</v>
      </c>
      <c r="C157" s="23" t="s">
        <v>1117</v>
      </c>
      <c r="D157" s="23" t="s">
        <v>964</v>
      </c>
      <c r="E157" s="23">
        <v>0.03</v>
      </c>
      <c r="F157" s="24">
        <v>37950</v>
      </c>
      <c r="G157" s="25">
        <v>45619</v>
      </c>
      <c r="H157" s="26">
        <v>581122</v>
      </c>
    </row>
    <row r="158" spans="1:8" hidden="1">
      <c r="A158" s="21">
        <v>143045811</v>
      </c>
      <c r="B158" s="23">
        <v>99</v>
      </c>
      <c r="C158" s="23" t="s">
        <v>1118</v>
      </c>
      <c r="D158" s="23" t="s">
        <v>964</v>
      </c>
      <c r="E158" s="23">
        <v>0.03</v>
      </c>
      <c r="F158" s="24">
        <v>36811</v>
      </c>
      <c r="G158" s="25">
        <v>45192</v>
      </c>
      <c r="H158" s="26">
        <v>713314</v>
      </c>
    </row>
    <row r="159" spans="1:8" hidden="1">
      <c r="A159" s="21">
        <v>143046303</v>
      </c>
      <c r="B159" s="23">
        <v>99</v>
      </c>
      <c r="C159" s="23" t="s">
        <v>1119</v>
      </c>
      <c r="D159" s="23" t="s">
        <v>964</v>
      </c>
      <c r="E159" s="23">
        <v>0.03</v>
      </c>
      <c r="F159" s="24">
        <v>38812</v>
      </c>
      <c r="G159" s="25">
        <v>49026</v>
      </c>
      <c r="H159" s="26">
        <v>2145966</v>
      </c>
    </row>
    <row r="160" spans="1:8" hidden="1">
      <c r="A160" s="21">
        <v>143046737</v>
      </c>
      <c r="B160" s="23">
        <v>99</v>
      </c>
      <c r="C160" s="23" t="s">
        <v>1053</v>
      </c>
      <c r="D160" s="23" t="s">
        <v>964</v>
      </c>
      <c r="E160" s="23">
        <v>0.03</v>
      </c>
      <c r="F160" s="24">
        <v>38407</v>
      </c>
      <c r="G160" s="25">
        <v>46806</v>
      </c>
      <c r="H160" s="26">
        <v>360000</v>
      </c>
    </row>
    <row r="161" spans="1:8" hidden="1">
      <c r="A161" s="21">
        <v>143046761</v>
      </c>
      <c r="B161" s="23">
        <v>99</v>
      </c>
      <c r="C161" s="23" t="s">
        <v>1053</v>
      </c>
      <c r="D161" s="23" t="s">
        <v>964</v>
      </c>
      <c r="E161" s="23">
        <v>0.03</v>
      </c>
      <c r="F161" s="24">
        <v>34937</v>
      </c>
      <c r="G161" s="25">
        <v>45892</v>
      </c>
      <c r="H161" s="26">
        <v>207671</v>
      </c>
    </row>
    <row r="162" spans="1:8" hidden="1">
      <c r="A162" s="21">
        <v>143046842</v>
      </c>
      <c r="B162" s="23">
        <v>99</v>
      </c>
      <c r="C162" s="23" t="s">
        <v>1120</v>
      </c>
      <c r="D162" s="23" t="s">
        <v>964</v>
      </c>
      <c r="E162" s="23">
        <v>0.03</v>
      </c>
      <c r="F162" s="24">
        <v>38230</v>
      </c>
      <c r="G162" s="25">
        <v>49179</v>
      </c>
      <c r="H162" s="26">
        <v>525000</v>
      </c>
    </row>
    <row r="163" spans="1:8" hidden="1">
      <c r="A163" s="21">
        <v>143060233</v>
      </c>
      <c r="B163" s="23">
        <v>99</v>
      </c>
      <c r="C163" s="23" t="s">
        <v>1121</v>
      </c>
      <c r="D163" s="23" t="s">
        <v>964</v>
      </c>
      <c r="E163" s="23">
        <v>0.03</v>
      </c>
      <c r="F163" s="24">
        <v>40256</v>
      </c>
      <c r="G163" s="25">
        <v>51218</v>
      </c>
      <c r="H163" s="26">
        <v>380215</v>
      </c>
    </row>
    <row r="164" spans="1:8" hidden="1">
      <c r="A164" s="21">
        <v>143060888</v>
      </c>
      <c r="B164" s="23">
        <v>99</v>
      </c>
      <c r="C164" s="23" t="s">
        <v>1122</v>
      </c>
      <c r="D164" s="23" t="s">
        <v>964</v>
      </c>
      <c r="E164" s="23">
        <v>0.03</v>
      </c>
      <c r="F164" s="24">
        <v>40140</v>
      </c>
      <c r="G164" s="25">
        <v>51097</v>
      </c>
      <c r="H164" s="26">
        <v>1567585</v>
      </c>
    </row>
    <row r="165" spans="1:8" hidden="1">
      <c r="A165" s="21">
        <v>143070166</v>
      </c>
      <c r="B165" s="23">
        <v>99</v>
      </c>
      <c r="C165" s="23" t="s">
        <v>1123</v>
      </c>
      <c r="D165" s="23" t="s">
        <v>964</v>
      </c>
      <c r="E165" s="23">
        <v>0.03</v>
      </c>
      <c r="F165" s="24">
        <v>40311</v>
      </c>
      <c r="G165" s="25">
        <v>46508</v>
      </c>
      <c r="H165" s="26">
        <v>80144</v>
      </c>
    </row>
    <row r="166" spans="1:8" hidden="1">
      <c r="A166" s="21">
        <v>143080013</v>
      </c>
      <c r="B166" s="23">
        <v>99</v>
      </c>
      <c r="C166" s="23" t="s">
        <v>1124</v>
      </c>
      <c r="D166" s="23" t="s">
        <v>964</v>
      </c>
      <c r="E166" s="23">
        <v>0.03</v>
      </c>
      <c r="F166" s="24">
        <v>40336</v>
      </c>
      <c r="G166" s="25">
        <v>47635</v>
      </c>
      <c r="H166" s="26">
        <v>875049</v>
      </c>
    </row>
    <row r="167" spans="1:8" hidden="1">
      <c r="A167" s="21">
        <v>143089762</v>
      </c>
      <c r="B167" s="23">
        <v>99</v>
      </c>
      <c r="C167" s="23" t="s">
        <v>1125</v>
      </c>
      <c r="D167" s="23" t="s">
        <v>964</v>
      </c>
      <c r="E167" s="23">
        <v>0.03</v>
      </c>
      <c r="F167" s="24">
        <v>40385</v>
      </c>
      <c r="G167" s="25">
        <v>49949</v>
      </c>
      <c r="H167" s="26">
        <v>1912101</v>
      </c>
    </row>
    <row r="168" spans="1:8" hidden="1">
      <c r="A168" s="21">
        <v>143091376</v>
      </c>
      <c r="B168" s="23">
        <v>99</v>
      </c>
      <c r="C168" s="23" t="s">
        <v>1126</v>
      </c>
      <c r="D168" s="23" t="s">
        <v>964</v>
      </c>
      <c r="E168" s="23">
        <v>0.03</v>
      </c>
      <c r="F168" s="24">
        <v>40455</v>
      </c>
      <c r="G168" s="25">
        <v>44835</v>
      </c>
      <c r="H168" s="26">
        <v>1169021</v>
      </c>
    </row>
    <row r="169" spans="1:8" hidden="1">
      <c r="A169" s="21">
        <v>143091406</v>
      </c>
      <c r="B169" s="23">
        <v>99</v>
      </c>
      <c r="C169" s="23" t="s">
        <v>1127</v>
      </c>
      <c r="D169" s="23" t="s">
        <v>964</v>
      </c>
      <c r="E169" s="23">
        <v>0.03</v>
      </c>
      <c r="F169" s="24">
        <v>40389</v>
      </c>
      <c r="G169" s="25">
        <v>47696</v>
      </c>
      <c r="H169" s="26">
        <v>1656847</v>
      </c>
    </row>
    <row r="170" spans="1:8" hidden="1">
      <c r="A170" s="21">
        <v>143091465</v>
      </c>
      <c r="B170" s="23">
        <v>99</v>
      </c>
      <c r="C170" s="23" t="s">
        <v>1128</v>
      </c>
      <c r="D170" s="23" t="s">
        <v>964</v>
      </c>
      <c r="E170" s="23">
        <v>0.03</v>
      </c>
      <c r="F170" s="24">
        <v>40476</v>
      </c>
      <c r="G170" s="25">
        <v>47788</v>
      </c>
      <c r="H170" s="26">
        <v>1003043</v>
      </c>
    </row>
    <row r="171" spans="1:8" hidden="1">
      <c r="A171" s="21">
        <v>143096378</v>
      </c>
      <c r="B171" s="23">
        <v>99</v>
      </c>
      <c r="C171" s="23" t="s">
        <v>1129</v>
      </c>
      <c r="D171" s="23" t="s">
        <v>964</v>
      </c>
      <c r="E171" s="23">
        <v>0.03</v>
      </c>
      <c r="F171" s="24">
        <v>40409</v>
      </c>
      <c r="G171" s="25">
        <v>50314</v>
      </c>
      <c r="H171" s="26">
        <v>381595</v>
      </c>
    </row>
    <row r="172" spans="1:8" hidden="1">
      <c r="A172" s="21">
        <v>143120686</v>
      </c>
      <c r="B172" s="23">
        <v>99</v>
      </c>
      <c r="C172" s="23" t="s">
        <v>1130</v>
      </c>
      <c r="D172" s="23" t="s">
        <v>964</v>
      </c>
      <c r="E172" s="23">
        <v>0.03</v>
      </c>
      <c r="F172" s="24">
        <v>40168</v>
      </c>
      <c r="G172" s="25">
        <v>49301</v>
      </c>
      <c r="H172" s="26">
        <v>2000163</v>
      </c>
    </row>
    <row r="173" spans="1:8" hidden="1">
      <c r="A173" s="21">
        <v>143121399</v>
      </c>
      <c r="B173" s="23">
        <v>99</v>
      </c>
      <c r="C173" s="23" t="s">
        <v>1131</v>
      </c>
      <c r="D173" s="23" t="s">
        <v>964</v>
      </c>
      <c r="E173" s="23">
        <v>0.03</v>
      </c>
      <c r="F173" s="24">
        <v>41544</v>
      </c>
      <c r="G173" s="25">
        <v>52505</v>
      </c>
      <c r="H173" s="26">
        <v>5409334</v>
      </c>
    </row>
    <row r="174" spans="1:8" hidden="1">
      <c r="A174" s="21">
        <v>143123294</v>
      </c>
      <c r="B174" s="23">
        <v>99</v>
      </c>
      <c r="C174" s="23" t="s">
        <v>1132</v>
      </c>
      <c r="D174" s="23" t="s">
        <v>964</v>
      </c>
      <c r="E174" s="23">
        <v>0.03</v>
      </c>
      <c r="F174" s="24">
        <v>41067</v>
      </c>
      <c r="G174" s="25">
        <v>46905</v>
      </c>
      <c r="H174" s="26">
        <v>200020</v>
      </c>
    </row>
    <row r="175" spans="1:8" hidden="1">
      <c r="A175" s="21">
        <v>143123626</v>
      </c>
      <c r="B175" s="23">
        <v>99</v>
      </c>
      <c r="C175" s="23" t="s">
        <v>1133</v>
      </c>
      <c r="D175" s="23" t="s">
        <v>964</v>
      </c>
      <c r="E175" s="23">
        <v>0.03</v>
      </c>
      <c r="F175" s="24">
        <v>40343</v>
      </c>
      <c r="G175" s="25">
        <v>48366</v>
      </c>
      <c r="H175" s="26">
        <v>4000034</v>
      </c>
    </row>
    <row r="176" spans="1:8" hidden="1">
      <c r="A176" s="21">
        <v>143123723</v>
      </c>
      <c r="B176" s="23">
        <v>99</v>
      </c>
      <c r="C176" s="23" t="s">
        <v>1134</v>
      </c>
      <c r="D176" s="23" t="s">
        <v>964</v>
      </c>
      <c r="E176" s="23">
        <v>0.03</v>
      </c>
      <c r="F176" s="24">
        <v>40569</v>
      </c>
      <c r="G176" s="25">
        <v>51533</v>
      </c>
      <c r="H176" s="26">
        <v>1427473</v>
      </c>
    </row>
    <row r="177" spans="1:8" hidden="1">
      <c r="A177" s="21">
        <v>143123758</v>
      </c>
      <c r="B177" s="23">
        <v>99</v>
      </c>
      <c r="C177" s="23" t="s">
        <v>1135</v>
      </c>
      <c r="D177" s="23" t="s">
        <v>964</v>
      </c>
      <c r="E177" s="23">
        <v>0.03</v>
      </c>
      <c r="F177" s="24">
        <v>40324</v>
      </c>
      <c r="G177" s="25">
        <v>46539</v>
      </c>
      <c r="H177" s="26">
        <v>853322</v>
      </c>
    </row>
    <row r="178" spans="1:8" hidden="1">
      <c r="A178" s="21">
        <v>143123774</v>
      </c>
      <c r="B178" s="23">
        <v>99</v>
      </c>
      <c r="C178" s="23" t="s">
        <v>1136</v>
      </c>
      <c r="D178" s="23" t="s">
        <v>964</v>
      </c>
      <c r="E178" s="23">
        <v>0.03</v>
      </c>
      <c r="F178" s="24">
        <v>40967</v>
      </c>
      <c r="G178" s="25">
        <v>50100</v>
      </c>
      <c r="H178" s="26">
        <v>1799206</v>
      </c>
    </row>
    <row r="179" spans="1:8" hidden="1">
      <c r="A179" s="21">
        <v>143123782</v>
      </c>
      <c r="B179" s="23">
        <v>99</v>
      </c>
      <c r="C179" s="23" t="s">
        <v>1137</v>
      </c>
      <c r="D179" s="23" t="s">
        <v>964</v>
      </c>
      <c r="E179" s="23">
        <v>0.03</v>
      </c>
      <c r="F179" s="24">
        <v>41589</v>
      </c>
      <c r="G179" s="25">
        <v>50345</v>
      </c>
      <c r="H179" s="26">
        <v>3670080</v>
      </c>
    </row>
    <row r="180" spans="1:8" hidden="1">
      <c r="A180" s="21">
        <v>143124401</v>
      </c>
      <c r="B180" s="23">
        <v>99</v>
      </c>
      <c r="C180" s="23" t="s">
        <v>1138</v>
      </c>
      <c r="D180" s="23" t="s">
        <v>964</v>
      </c>
      <c r="E180" s="23">
        <v>0.03</v>
      </c>
      <c r="F180" s="24">
        <v>40346</v>
      </c>
      <c r="G180" s="25">
        <v>49483</v>
      </c>
      <c r="H180" s="26">
        <v>1200098</v>
      </c>
    </row>
    <row r="181" spans="1:8" hidden="1">
      <c r="A181" s="21">
        <v>143124622</v>
      </c>
      <c r="B181" s="23">
        <v>99</v>
      </c>
      <c r="C181" s="23" t="s">
        <v>1139</v>
      </c>
      <c r="D181" s="23" t="s">
        <v>964</v>
      </c>
      <c r="E181" s="23">
        <v>0.03</v>
      </c>
      <c r="F181" s="24">
        <v>40520</v>
      </c>
      <c r="G181" s="25">
        <v>44531</v>
      </c>
      <c r="H181" s="26">
        <v>1100097</v>
      </c>
    </row>
    <row r="182" spans="1:8" hidden="1">
      <c r="A182" s="21">
        <v>143124789</v>
      </c>
      <c r="B182" s="23">
        <v>99</v>
      </c>
      <c r="C182" s="23" t="s">
        <v>1140</v>
      </c>
      <c r="D182" s="23" t="s">
        <v>964</v>
      </c>
      <c r="E182" s="23">
        <v>0.03</v>
      </c>
      <c r="F182" s="24">
        <v>40337</v>
      </c>
      <c r="G182" s="25">
        <v>48000</v>
      </c>
      <c r="H182" s="26">
        <v>191092</v>
      </c>
    </row>
    <row r="183" spans="1:8" hidden="1">
      <c r="A183" s="21">
        <v>143125378</v>
      </c>
      <c r="B183" s="23">
        <v>99</v>
      </c>
      <c r="C183" s="23" t="s">
        <v>1141</v>
      </c>
      <c r="D183" s="23" t="s">
        <v>964</v>
      </c>
      <c r="E183" s="23">
        <v>0.03</v>
      </c>
      <c r="F183" s="24">
        <v>40658</v>
      </c>
      <c r="G183" s="25">
        <v>51257</v>
      </c>
      <c r="H183" s="26">
        <v>230415</v>
      </c>
    </row>
    <row r="184" spans="1:8" hidden="1">
      <c r="A184" s="21">
        <v>143125521</v>
      </c>
      <c r="B184" s="23">
        <v>99</v>
      </c>
      <c r="C184" s="23" t="s">
        <v>1142</v>
      </c>
      <c r="D184" s="23" t="s">
        <v>964</v>
      </c>
      <c r="E184" s="23">
        <v>0.03</v>
      </c>
      <c r="F184" s="24">
        <v>40680</v>
      </c>
      <c r="G184" s="25">
        <v>49461</v>
      </c>
      <c r="H184" s="26">
        <v>150507</v>
      </c>
    </row>
    <row r="185" spans="1:8" hidden="1">
      <c r="A185" s="21">
        <v>143125688</v>
      </c>
      <c r="B185" s="23">
        <v>99</v>
      </c>
      <c r="C185" s="23" t="s">
        <v>214</v>
      </c>
      <c r="D185" s="23" t="s">
        <v>964</v>
      </c>
      <c r="E185" s="23">
        <v>0.03</v>
      </c>
      <c r="F185" s="24">
        <v>40574</v>
      </c>
      <c r="G185" s="25">
        <v>46966</v>
      </c>
      <c r="H185" s="26">
        <v>1405190</v>
      </c>
    </row>
    <row r="186" spans="1:8" hidden="1">
      <c r="A186" s="21">
        <v>143125696</v>
      </c>
      <c r="B186" s="23">
        <v>99</v>
      </c>
      <c r="C186" s="23" t="s">
        <v>1143</v>
      </c>
      <c r="D186" s="23" t="s">
        <v>964</v>
      </c>
      <c r="E186" s="23">
        <v>0.03</v>
      </c>
      <c r="F186" s="24">
        <v>40420</v>
      </c>
      <c r="G186" s="25">
        <v>46631</v>
      </c>
      <c r="H186" s="26">
        <v>2007590</v>
      </c>
    </row>
    <row r="187" spans="1:8" hidden="1">
      <c r="A187" s="21">
        <v>143125718</v>
      </c>
      <c r="B187" s="23">
        <v>99</v>
      </c>
      <c r="C187" s="23" t="s">
        <v>1144</v>
      </c>
      <c r="D187" s="23" t="s">
        <v>964</v>
      </c>
      <c r="E187" s="23">
        <v>0.03</v>
      </c>
      <c r="F187" s="24">
        <v>40646</v>
      </c>
      <c r="G187" s="25">
        <v>51592</v>
      </c>
      <c r="H187" s="26">
        <v>1520147</v>
      </c>
    </row>
    <row r="188" spans="1:8" hidden="1">
      <c r="A188" s="21">
        <v>143125726</v>
      </c>
      <c r="B188" s="23">
        <v>99</v>
      </c>
      <c r="C188" s="23" t="s">
        <v>1145</v>
      </c>
      <c r="D188" s="23" t="s">
        <v>964</v>
      </c>
      <c r="E188" s="23">
        <v>0.03</v>
      </c>
      <c r="F188" s="24">
        <v>40828</v>
      </c>
      <c r="G188" s="25">
        <v>51775</v>
      </c>
      <c r="H188" s="26">
        <v>2606237</v>
      </c>
    </row>
    <row r="189" spans="1:8" hidden="1">
      <c r="A189" s="21">
        <v>143125742</v>
      </c>
      <c r="B189" s="23">
        <v>99</v>
      </c>
      <c r="C189" s="23" t="s">
        <v>1146</v>
      </c>
      <c r="D189" s="23" t="s">
        <v>964</v>
      </c>
      <c r="E189" s="23">
        <v>0.03</v>
      </c>
      <c r="F189" s="24">
        <v>40561</v>
      </c>
      <c r="G189" s="25">
        <v>51533</v>
      </c>
      <c r="H189" s="26">
        <v>1001940</v>
      </c>
    </row>
    <row r="190" spans="1:8" hidden="1">
      <c r="A190" s="21">
        <v>143125831</v>
      </c>
      <c r="B190" s="23">
        <v>99</v>
      </c>
      <c r="C190" s="23" t="s">
        <v>1147</v>
      </c>
      <c r="D190" s="23" t="s">
        <v>964</v>
      </c>
      <c r="E190" s="23">
        <v>0.03</v>
      </c>
      <c r="F190" s="24">
        <v>40646</v>
      </c>
      <c r="G190" s="25">
        <v>44287</v>
      </c>
      <c r="H190" s="26">
        <v>300018</v>
      </c>
    </row>
    <row r="191" spans="1:8" hidden="1">
      <c r="A191" s="21">
        <v>143125998</v>
      </c>
      <c r="B191" s="23">
        <v>99</v>
      </c>
      <c r="C191" s="23" t="s">
        <v>220</v>
      </c>
      <c r="D191" s="23" t="s">
        <v>964</v>
      </c>
      <c r="E191" s="23">
        <v>0.03</v>
      </c>
      <c r="F191" s="24">
        <v>40837</v>
      </c>
      <c r="G191" s="25">
        <v>51806</v>
      </c>
      <c r="H191" s="26">
        <v>2379280</v>
      </c>
    </row>
    <row r="192" spans="1:8" hidden="1">
      <c r="A192" s="21">
        <v>143126021</v>
      </c>
      <c r="B192" s="23">
        <v>99</v>
      </c>
      <c r="C192" s="23" t="s">
        <v>1148</v>
      </c>
      <c r="D192" s="23" t="s">
        <v>964</v>
      </c>
      <c r="E192" s="23">
        <v>0.03</v>
      </c>
      <c r="F192" s="24">
        <v>40871</v>
      </c>
      <c r="G192" s="25">
        <v>49279</v>
      </c>
      <c r="H192" s="26">
        <v>651813</v>
      </c>
    </row>
    <row r="193" spans="1:8" hidden="1">
      <c r="A193" s="21">
        <v>143126625</v>
      </c>
      <c r="B193" s="23">
        <v>99</v>
      </c>
      <c r="C193" s="23" t="s">
        <v>1149</v>
      </c>
      <c r="D193" s="23" t="s">
        <v>964</v>
      </c>
      <c r="E193" s="23">
        <v>0.03</v>
      </c>
      <c r="F193" s="24">
        <v>40879</v>
      </c>
      <c r="G193" s="25">
        <v>48914</v>
      </c>
      <c r="H193" s="26">
        <v>2200057</v>
      </c>
    </row>
    <row r="194" spans="1:8" hidden="1">
      <c r="A194" s="21">
        <v>143127052</v>
      </c>
      <c r="B194" s="23">
        <v>99</v>
      </c>
      <c r="C194" s="23" t="s">
        <v>1150</v>
      </c>
      <c r="D194" s="23" t="s">
        <v>964</v>
      </c>
      <c r="E194" s="23">
        <v>0.03</v>
      </c>
      <c r="F194" s="24">
        <v>40837</v>
      </c>
      <c r="G194" s="25">
        <v>45962</v>
      </c>
      <c r="H194" s="26">
        <v>1507256</v>
      </c>
    </row>
    <row r="195" spans="1:8" hidden="1">
      <c r="A195" s="21">
        <v>143131319</v>
      </c>
      <c r="B195" s="23">
        <v>99</v>
      </c>
      <c r="C195" s="23" t="s">
        <v>1151</v>
      </c>
      <c r="D195" s="23" t="s">
        <v>964</v>
      </c>
      <c r="E195" s="23">
        <v>0.03</v>
      </c>
      <c r="F195" s="24">
        <v>40660</v>
      </c>
      <c r="G195" s="25">
        <v>51561</v>
      </c>
      <c r="H195" s="26">
        <v>836552</v>
      </c>
    </row>
    <row r="196" spans="1:8" hidden="1">
      <c r="A196" s="21">
        <v>143132471</v>
      </c>
      <c r="B196" s="23">
        <v>99</v>
      </c>
      <c r="C196" s="23" t="s">
        <v>1152</v>
      </c>
      <c r="D196" s="23" t="s">
        <v>964</v>
      </c>
      <c r="E196" s="23">
        <v>0.03</v>
      </c>
      <c r="F196" s="24">
        <v>40557</v>
      </c>
      <c r="G196" s="25">
        <v>50771</v>
      </c>
      <c r="H196" s="26">
        <v>1400058</v>
      </c>
    </row>
    <row r="197" spans="1:8" hidden="1">
      <c r="A197" s="21">
        <v>143132498</v>
      </c>
      <c r="B197" s="23">
        <v>99</v>
      </c>
      <c r="C197" s="23" t="s">
        <v>993</v>
      </c>
      <c r="D197" s="23" t="s">
        <v>964</v>
      </c>
      <c r="E197" s="23">
        <v>0.03</v>
      </c>
      <c r="F197" s="24">
        <v>40518</v>
      </c>
      <c r="G197" s="25">
        <v>46357</v>
      </c>
      <c r="H197" s="26">
        <v>665109</v>
      </c>
    </row>
    <row r="198" spans="1:8" hidden="1">
      <c r="A198" s="21">
        <v>143132579</v>
      </c>
      <c r="B198" s="23">
        <v>99</v>
      </c>
      <c r="C198" s="23" t="s">
        <v>227</v>
      </c>
      <c r="D198" s="23" t="s">
        <v>964</v>
      </c>
      <c r="E198" s="23">
        <v>0.03</v>
      </c>
      <c r="F198" s="24">
        <v>40700</v>
      </c>
      <c r="G198" s="25">
        <v>46539</v>
      </c>
      <c r="H198" s="26">
        <v>1500076</v>
      </c>
    </row>
    <row r="199" spans="1:8" hidden="1">
      <c r="A199" s="21">
        <v>143134644</v>
      </c>
      <c r="B199" s="23">
        <v>99</v>
      </c>
      <c r="C199" s="23" t="s">
        <v>1153</v>
      </c>
      <c r="D199" s="23" t="s">
        <v>964</v>
      </c>
      <c r="E199" s="23">
        <v>0.03</v>
      </c>
      <c r="F199" s="25">
        <v>40182</v>
      </c>
      <c r="G199" s="25">
        <v>46016</v>
      </c>
      <c r="H199" s="26">
        <v>1991921</v>
      </c>
    </row>
    <row r="200" spans="1:8" hidden="1">
      <c r="A200" s="21">
        <v>143134784</v>
      </c>
      <c r="B200" s="23">
        <v>99</v>
      </c>
      <c r="C200" s="23" t="s">
        <v>1154</v>
      </c>
      <c r="D200" s="23" t="s">
        <v>964</v>
      </c>
      <c r="E200" s="23">
        <v>0.03</v>
      </c>
      <c r="F200" s="24">
        <v>40420</v>
      </c>
      <c r="G200" s="25">
        <v>51380</v>
      </c>
      <c r="H200" s="26">
        <v>3921750</v>
      </c>
    </row>
    <row r="201" spans="1:8" hidden="1">
      <c r="A201" s="21">
        <v>143134830</v>
      </c>
      <c r="B201" s="23">
        <v>99</v>
      </c>
      <c r="C201" s="23" t="s">
        <v>231</v>
      </c>
      <c r="D201" s="23" t="s">
        <v>964</v>
      </c>
      <c r="E201" s="23">
        <v>0.03</v>
      </c>
      <c r="F201" s="24">
        <v>40400</v>
      </c>
      <c r="G201" s="25">
        <v>51349</v>
      </c>
      <c r="H201" s="26">
        <v>1021337</v>
      </c>
    </row>
    <row r="202" spans="1:8" hidden="1">
      <c r="A202" s="21">
        <v>143134857</v>
      </c>
      <c r="B202" s="23">
        <v>99</v>
      </c>
      <c r="C202" s="23" t="s">
        <v>1155</v>
      </c>
      <c r="D202" s="23" t="s">
        <v>964</v>
      </c>
      <c r="E202" s="23">
        <v>0.03</v>
      </c>
      <c r="F202" s="24">
        <v>40450</v>
      </c>
      <c r="G202" s="25">
        <v>51410</v>
      </c>
      <c r="H202" s="26">
        <v>1427473</v>
      </c>
    </row>
    <row r="203" spans="1:8" hidden="1">
      <c r="A203" s="21">
        <v>143134903</v>
      </c>
      <c r="B203" s="23">
        <v>99</v>
      </c>
      <c r="C203" s="23" t="s">
        <v>1156</v>
      </c>
      <c r="D203" s="23" t="s">
        <v>964</v>
      </c>
      <c r="E203" s="23">
        <v>0.03</v>
      </c>
      <c r="F203" s="24">
        <v>40351</v>
      </c>
      <c r="G203" s="25">
        <v>49491</v>
      </c>
      <c r="H203" s="26">
        <v>3422994</v>
      </c>
    </row>
    <row r="204" spans="1:8" hidden="1">
      <c r="A204" s="21">
        <v>143135322</v>
      </c>
      <c r="B204" s="23">
        <v>99</v>
      </c>
      <c r="C204" s="23" t="s">
        <v>1157</v>
      </c>
      <c r="D204" s="23" t="s">
        <v>964</v>
      </c>
      <c r="E204" s="23">
        <v>0.03</v>
      </c>
      <c r="F204" s="24">
        <v>40760</v>
      </c>
      <c r="G204" s="25">
        <v>49888</v>
      </c>
      <c r="H204" s="26">
        <v>2443215</v>
      </c>
    </row>
    <row r="205" spans="1:8" hidden="1">
      <c r="A205" s="21">
        <v>143135683</v>
      </c>
      <c r="B205" s="23">
        <v>99</v>
      </c>
      <c r="C205" s="23" t="s">
        <v>1158</v>
      </c>
      <c r="D205" s="23" t="s">
        <v>964</v>
      </c>
      <c r="E205" s="23">
        <v>0.03</v>
      </c>
      <c r="F205" s="24">
        <v>40352</v>
      </c>
      <c r="G205" s="25">
        <v>50952</v>
      </c>
      <c r="H205" s="26">
        <v>370853</v>
      </c>
    </row>
    <row r="206" spans="1:8" hidden="1">
      <c r="A206" s="21">
        <v>143135772</v>
      </c>
      <c r="B206" s="23">
        <v>99</v>
      </c>
      <c r="C206" s="23" t="s">
        <v>1159</v>
      </c>
      <c r="D206" s="23" t="s">
        <v>964</v>
      </c>
      <c r="E206" s="23">
        <v>0.03</v>
      </c>
      <c r="F206" s="24">
        <v>40456</v>
      </c>
      <c r="G206" s="25">
        <v>46296</v>
      </c>
      <c r="H206" s="26">
        <v>300107</v>
      </c>
    </row>
    <row r="207" spans="1:8" hidden="1">
      <c r="A207" s="21">
        <v>143136116</v>
      </c>
      <c r="B207" s="23">
        <v>99</v>
      </c>
      <c r="C207" s="23" t="s">
        <v>1160</v>
      </c>
      <c r="D207" s="23" t="s">
        <v>964</v>
      </c>
      <c r="E207" s="23">
        <v>0.03</v>
      </c>
      <c r="F207" s="24">
        <v>40416</v>
      </c>
      <c r="G207" s="25">
        <v>48092</v>
      </c>
      <c r="H207" s="26">
        <v>3501337</v>
      </c>
    </row>
    <row r="208" spans="1:8" hidden="1">
      <c r="A208" s="21">
        <v>143136590</v>
      </c>
      <c r="B208" s="23">
        <v>99</v>
      </c>
      <c r="C208" s="23" t="s">
        <v>1161</v>
      </c>
      <c r="D208" s="23" t="s">
        <v>964</v>
      </c>
      <c r="E208" s="23">
        <v>0.03</v>
      </c>
      <c r="F208" s="24">
        <v>40400</v>
      </c>
      <c r="G208" s="25">
        <v>49157</v>
      </c>
      <c r="H208" s="26">
        <v>1021313</v>
      </c>
    </row>
    <row r="209" spans="1:8" hidden="1">
      <c r="A209" s="21">
        <v>143137686</v>
      </c>
      <c r="B209" s="23">
        <v>99</v>
      </c>
      <c r="C209" s="23" t="s">
        <v>240</v>
      </c>
      <c r="D209" s="23" t="s">
        <v>964</v>
      </c>
      <c r="E209" s="23">
        <v>0.03</v>
      </c>
      <c r="F209" s="24">
        <v>40330</v>
      </c>
      <c r="G209" s="25">
        <v>51288</v>
      </c>
      <c r="H209" s="26">
        <v>3500204</v>
      </c>
    </row>
    <row r="210" spans="1:8" hidden="1">
      <c r="A210" s="21">
        <v>143142442</v>
      </c>
      <c r="B210" s="23">
        <v>99</v>
      </c>
      <c r="C210" s="23" t="s">
        <v>1162</v>
      </c>
      <c r="D210" s="23" t="s">
        <v>964</v>
      </c>
      <c r="E210" s="23">
        <v>0.03</v>
      </c>
      <c r="F210" s="24">
        <v>40361</v>
      </c>
      <c r="G210" s="25">
        <v>49126</v>
      </c>
      <c r="H210" s="26">
        <v>2280159</v>
      </c>
    </row>
    <row r="211" spans="1:8" hidden="1">
      <c r="A211" s="21">
        <v>143142477</v>
      </c>
      <c r="B211" s="23">
        <v>99</v>
      </c>
      <c r="C211" s="23" t="s">
        <v>1163</v>
      </c>
      <c r="D211" s="23" t="s">
        <v>964</v>
      </c>
      <c r="E211" s="23">
        <v>0.03</v>
      </c>
      <c r="F211" s="24">
        <v>40491</v>
      </c>
      <c r="G211" s="25">
        <v>51441</v>
      </c>
      <c r="H211" s="26">
        <v>3800011</v>
      </c>
    </row>
    <row r="212" spans="1:8" hidden="1">
      <c r="A212" s="21">
        <v>143142736</v>
      </c>
      <c r="B212" s="23">
        <v>99</v>
      </c>
      <c r="C212" s="23" t="s">
        <v>1164</v>
      </c>
      <c r="D212" s="23" t="s">
        <v>964</v>
      </c>
      <c r="E212" s="23">
        <v>0.03</v>
      </c>
      <c r="F212" s="25">
        <v>40462</v>
      </c>
      <c r="G212" s="25">
        <v>48853</v>
      </c>
      <c r="H212" s="26">
        <v>3426184</v>
      </c>
    </row>
    <row r="213" spans="1:8" hidden="1">
      <c r="A213" s="21">
        <v>143142760</v>
      </c>
      <c r="B213" s="23">
        <v>99</v>
      </c>
      <c r="C213" s="23" t="s">
        <v>1165</v>
      </c>
      <c r="D213" s="23" t="s">
        <v>964</v>
      </c>
      <c r="E213" s="23">
        <v>0.03</v>
      </c>
      <c r="F213" s="25">
        <v>40630</v>
      </c>
      <c r="G213" s="25">
        <v>51592</v>
      </c>
      <c r="H213" s="26">
        <v>1602819</v>
      </c>
    </row>
    <row r="214" spans="1:8" hidden="1">
      <c r="A214" s="21">
        <v>143151468</v>
      </c>
      <c r="B214" s="23">
        <v>99</v>
      </c>
      <c r="C214" s="23" t="s">
        <v>1166</v>
      </c>
      <c r="D214" s="23" t="s">
        <v>964</v>
      </c>
      <c r="E214" s="23">
        <v>0.03</v>
      </c>
      <c r="F214" s="24">
        <v>40704</v>
      </c>
      <c r="G214" s="25">
        <v>51653</v>
      </c>
      <c r="H214" s="26">
        <v>1690212</v>
      </c>
    </row>
    <row r="215" spans="1:8" hidden="1">
      <c r="A215" s="21">
        <v>143152677</v>
      </c>
      <c r="B215" s="23">
        <v>99</v>
      </c>
      <c r="C215" s="23" t="s">
        <v>1167</v>
      </c>
      <c r="D215" s="23" t="s">
        <v>964</v>
      </c>
      <c r="E215" s="23">
        <v>0.03</v>
      </c>
      <c r="F215" s="24">
        <v>40955</v>
      </c>
      <c r="G215" s="25">
        <v>51926</v>
      </c>
      <c r="H215" s="26">
        <v>1142121</v>
      </c>
    </row>
    <row r="216" spans="1:8" hidden="1">
      <c r="A216" s="21">
        <v>143153525</v>
      </c>
      <c r="B216" s="23">
        <v>99</v>
      </c>
      <c r="C216" s="23" t="s">
        <v>1168</v>
      </c>
      <c r="D216" s="23" t="s">
        <v>964</v>
      </c>
      <c r="E216" s="23">
        <v>0.03</v>
      </c>
      <c r="F216" s="24">
        <v>41507</v>
      </c>
      <c r="G216" s="25">
        <v>51380</v>
      </c>
      <c r="H216" s="26">
        <v>2605380</v>
      </c>
    </row>
    <row r="217" spans="1:8" hidden="1">
      <c r="A217" s="21">
        <v>143154300</v>
      </c>
      <c r="B217" s="23">
        <v>99</v>
      </c>
      <c r="C217" s="23" t="s">
        <v>1169</v>
      </c>
      <c r="D217" s="23" t="s">
        <v>964</v>
      </c>
      <c r="E217" s="23">
        <v>0.03</v>
      </c>
      <c r="F217" s="24">
        <v>41529</v>
      </c>
      <c r="G217" s="25">
        <v>52475</v>
      </c>
      <c r="H217" s="26">
        <v>800040</v>
      </c>
    </row>
    <row r="218" spans="1:8" hidden="1">
      <c r="A218" s="21">
        <v>143154378</v>
      </c>
      <c r="B218" s="23">
        <v>99</v>
      </c>
      <c r="C218" s="23" t="s">
        <v>1170</v>
      </c>
      <c r="D218" s="23" t="s">
        <v>964</v>
      </c>
      <c r="E218" s="23">
        <v>0.03</v>
      </c>
      <c r="F218" s="24">
        <v>40457</v>
      </c>
      <c r="G218" s="25">
        <v>53387</v>
      </c>
      <c r="H218" s="26">
        <v>3126107</v>
      </c>
    </row>
    <row r="219" spans="1:8" hidden="1">
      <c r="A219" s="21">
        <v>143156354</v>
      </c>
      <c r="B219" s="23">
        <v>99</v>
      </c>
      <c r="C219" s="23" t="s">
        <v>1171</v>
      </c>
      <c r="D219" s="23" t="s">
        <v>964</v>
      </c>
      <c r="E219" s="23">
        <v>0.03</v>
      </c>
      <c r="F219" s="24">
        <v>40542</v>
      </c>
      <c r="G219" s="25">
        <v>47484</v>
      </c>
      <c r="H219" s="26">
        <v>1906198</v>
      </c>
    </row>
    <row r="220" spans="1:8" hidden="1">
      <c r="A220" s="21">
        <v>143174468</v>
      </c>
      <c r="B220" s="23">
        <v>99</v>
      </c>
      <c r="C220" s="23" t="s">
        <v>1172</v>
      </c>
      <c r="D220" s="23" t="s">
        <v>964</v>
      </c>
      <c r="E220" s="23">
        <v>0.03</v>
      </c>
      <c r="F220" s="24">
        <v>41165</v>
      </c>
      <c r="G220" s="25">
        <v>51380</v>
      </c>
      <c r="H220" s="26">
        <v>1900209</v>
      </c>
    </row>
    <row r="221" spans="1:8" hidden="1">
      <c r="A221" s="21">
        <v>143201643</v>
      </c>
      <c r="B221" s="23">
        <v>99</v>
      </c>
      <c r="C221" s="23" t="s">
        <v>255</v>
      </c>
      <c r="D221" s="23" t="s">
        <v>964</v>
      </c>
      <c r="E221" s="23">
        <v>0.03</v>
      </c>
      <c r="F221" s="24">
        <v>40163</v>
      </c>
      <c r="G221" s="25">
        <v>50032</v>
      </c>
      <c r="H221" s="26">
        <v>7810064</v>
      </c>
    </row>
    <row r="222" spans="1:8" hidden="1">
      <c r="A222" s="21">
        <v>143208680</v>
      </c>
      <c r="B222" s="23">
        <v>99</v>
      </c>
      <c r="C222" s="23" t="s">
        <v>1173</v>
      </c>
      <c r="D222" s="23" t="s">
        <v>964</v>
      </c>
      <c r="E222" s="23">
        <v>0.03</v>
      </c>
      <c r="F222" s="24">
        <v>40168</v>
      </c>
      <c r="G222" s="25">
        <v>50406</v>
      </c>
      <c r="H222" s="26">
        <v>2304558</v>
      </c>
    </row>
    <row r="223" spans="1:8" hidden="1">
      <c r="A223" s="21">
        <v>143212459</v>
      </c>
      <c r="B223" s="23">
        <v>99</v>
      </c>
      <c r="C223" s="23" t="s">
        <v>1174</v>
      </c>
      <c r="D223" s="23" t="s">
        <v>964</v>
      </c>
      <c r="E223" s="23">
        <v>0.03</v>
      </c>
      <c r="F223" s="24">
        <v>40353</v>
      </c>
      <c r="G223" s="25">
        <v>49491</v>
      </c>
      <c r="H223" s="26">
        <v>4419922</v>
      </c>
    </row>
    <row r="224" spans="1:8" hidden="1">
      <c r="A224" s="21">
        <v>143215563</v>
      </c>
      <c r="B224" s="23">
        <v>99</v>
      </c>
      <c r="C224" s="23" t="s">
        <v>1175</v>
      </c>
      <c r="D224" s="23" t="s">
        <v>964</v>
      </c>
      <c r="E224" s="23">
        <v>0.03</v>
      </c>
      <c r="F224" s="24">
        <v>41253</v>
      </c>
      <c r="G224" s="25">
        <v>52201</v>
      </c>
      <c r="H224" s="26">
        <v>546484</v>
      </c>
    </row>
    <row r="225" spans="1:8" hidden="1">
      <c r="A225" s="21">
        <v>143215695</v>
      </c>
      <c r="B225" s="23">
        <v>99</v>
      </c>
      <c r="C225" s="23" t="s">
        <v>1176</v>
      </c>
      <c r="D225" s="23" t="s">
        <v>964</v>
      </c>
      <c r="E225" s="23">
        <v>0.03</v>
      </c>
      <c r="F225" s="24">
        <v>40585</v>
      </c>
      <c r="G225" s="25">
        <v>48245</v>
      </c>
      <c r="H225" s="26">
        <v>740085</v>
      </c>
    </row>
    <row r="226" spans="1:8" hidden="1">
      <c r="A226" s="21">
        <v>143221210</v>
      </c>
      <c r="B226" s="23">
        <v>99</v>
      </c>
      <c r="C226" s="23" t="s">
        <v>1177</v>
      </c>
      <c r="D226" s="23" t="s">
        <v>964</v>
      </c>
      <c r="E226" s="23">
        <v>0.03</v>
      </c>
      <c r="F226" s="24">
        <v>41592</v>
      </c>
      <c r="G226" s="25">
        <v>52536</v>
      </c>
      <c r="H226" s="26">
        <v>2190207</v>
      </c>
    </row>
    <row r="227" spans="1:8" hidden="1">
      <c r="A227" s="21">
        <v>143221539</v>
      </c>
      <c r="B227" s="23">
        <v>99</v>
      </c>
      <c r="C227" s="23" t="s">
        <v>1178</v>
      </c>
      <c r="D227" s="23" t="s">
        <v>964</v>
      </c>
      <c r="E227" s="23">
        <v>0.03</v>
      </c>
      <c r="F227" s="24">
        <v>41533</v>
      </c>
      <c r="G227" s="25">
        <v>52505</v>
      </c>
      <c r="H227" s="26">
        <v>751514</v>
      </c>
    </row>
    <row r="228" spans="1:8" hidden="1">
      <c r="A228" s="21">
        <v>143236226</v>
      </c>
      <c r="B228" s="23">
        <v>99</v>
      </c>
      <c r="C228" s="23" t="s">
        <v>1179</v>
      </c>
      <c r="D228" s="23" t="s">
        <v>964</v>
      </c>
      <c r="E228" s="23">
        <v>0.03</v>
      </c>
      <c r="F228" s="24">
        <v>41537</v>
      </c>
      <c r="G228" s="25">
        <v>47392</v>
      </c>
      <c r="H228" s="26">
        <v>928901</v>
      </c>
    </row>
    <row r="229" spans="1:8" hidden="1">
      <c r="A229" s="21">
        <v>143236242</v>
      </c>
      <c r="B229" s="23">
        <v>99</v>
      </c>
      <c r="C229" s="23" t="s">
        <v>1180</v>
      </c>
      <c r="D229" s="23" t="s">
        <v>964</v>
      </c>
      <c r="E229" s="23">
        <v>0.03</v>
      </c>
      <c r="F229" s="24">
        <v>40562</v>
      </c>
      <c r="G229" s="25">
        <v>51533</v>
      </c>
      <c r="H229" s="26">
        <v>1202233</v>
      </c>
    </row>
    <row r="230" spans="1:8" hidden="1">
      <c r="A230" s="21">
        <v>143237516</v>
      </c>
      <c r="B230" s="23">
        <v>99</v>
      </c>
      <c r="C230" s="23" t="s">
        <v>1181</v>
      </c>
      <c r="D230" s="23" t="s">
        <v>964</v>
      </c>
      <c r="E230" s="23">
        <v>0.03</v>
      </c>
      <c r="F230" s="24">
        <v>41544</v>
      </c>
      <c r="G230" s="25">
        <v>45931</v>
      </c>
      <c r="H230" s="26">
        <v>603492</v>
      </c>
    </row>
    <row r="231" spans="1:8" hidden="1">
      <c r="A231" s="21">
        <v>143241688</v>
      </c>
      <c r="B231" s="23">
        <v>99</v>
      </c>
      <c r="C231" s="23" t="s">
        <v>1182</v>
      </c>
      <c r="D231" s="23" t="s">
        <v>964</v>
      </c>
      <c r="E231" s="23">
        <v>0.03</v>
      </c>
      <c r="F231" s="24">
        <v>40583</v>
      </c>
      <c r="G231" s="25">
        <v>51533</v>
      </c>
      <c r="H231" s="26">
        <v>1600080</v>
      </c>
    </row>
    <row r="232" spans="1:8" hidden="1">
      <c r="A232" s="21">
        <v>143244504</v>
      </c>
      <c r="B232" s="23">
        <v>99</v>
      </c>
      <c r="C232" s="23" t="s">
        <v>1183</v>
      </c>
      <c r="D232" s="23" t="s">
        <v>964</v>
      </c>
      <c r="E232" s="23">
        <v>0.03</v>
      </c>
      <c r="F232" s="24">
        <v>41529</v>
      </c>
      <c r="G232" s="25">
        <v>47727</v>
      </c>
      <c r="H232" s="26">
        <v>3400042</v>
      </c>
    </row>
    <row r="233" spans="1:8" hidden="1">
      <c r="A233" s="21">
        <v>143249603</v>
      </c>
      <c r="B233" s="23">
        <v>99</v>
      </c>
      <c r="C233" s="23" t="s">
        <v>1184</v>
      </c>
      <c r="D233" s="23" t="s">
        <v>964</v>
      </c>
      <c r="E233" s="23">
        <v>0.03</v>
      </c>
      <c r="F233" s="24">
        <v>41198</v>
      </c>
      <c r="G233" s="25">
        <v>52171</v>
      </c>
      <c r="H233" s="26">
        <v>1689303</v>
      </c>
    </row>
    <row r="234" spans="1:8" hidden="1">
      <c r="A234" s="21">
        <v>143251446</v>
      </c>
      <c r="B234" s="23">
        <v>99</v>
      </c>
      <c r="C234" s="23" t="s">
        <v>1185</v>
      </c>
      <c r="D234" s="23" t="s">
        <v>964</v>
      </c>
      <c r="E234" s="23">
        <v>0.03</v>
      </c>
      <c r="F234" s="24">
        <v>41752</v>
      </c>
      <c r="G234" s="25">
        <v>52718</v>
      </c>
      <c r="H234" s="26">
        <v>3165483</v>
      </c>
    </row>
    <row r="235" spans="1:8" hidden="1">
      <c r="A235" s="21">
        <v>143254232</v>
      </c>
      <c r="B235" s="23">
        <v>99</v>
      </c>
      <c r="C235" s="23" t="s">
        <v>1186</v>
      </c>
      <c r="D235" s="23" t="s">
        <v>964</v>
      </c>
      <c r="E235" s="23">
        <v>0.03</v>
      </c>
      <c r="F235" s="24">
        <v>41509</v>
      </c>
      <c r="G235" s="25">
        <v>51380</v>
      </c>
      <c r="H235" s="26">
        <v>3607381</v>
      </c>
    </row>
    <row r="236" spans="1:8" hidden="1">
      <c r="A236" s="21">
        <v>143255476</v>
      </c>
      <c r="B236" s="23">
        <v>99</v>
      </c>
      <c r="C236" s="23" t="s">
        <v>1187</v>
      </c>
      <c r="D236" s="23" t="s">
        <v>964</v>
      </c>
      <c r="E236" s="23">
        <v>0.03</v>
      </c>
      <c r="F236" s="24">
        <v>41488</v>
      </c>
      <c r="G236" s="25">
        <v>52444</v>
      </c>
      <c r="H236" s="26">
        <v>3200159</v>
      </c>
    </row>
    <row r="237" spans="1:8" hidden="1">
      <c r="A237" s="21">
        <v>143258416</v>
      </c>
      <c r="B237" s="23">
        <v>99</v>
      </c>
      <c r="C237" s="23" t="s">
        <v>1188</v>
      </c>
      <c r="D237" s="23" t="s">
        <v>964</v>
      </c>
      <c r="E237" s="23">
        <v>0.03</v>
      </c>
      <c r="F237" s="24">
        <v>40283</v>
      </c>
      <c r="G237" s="25">
        <v>51227</v>
      </c>
      <c r="H237" s="26">
        <v>3250206</v>
      </c>
    </row>
    <row r="238" spans="1:8" hidden="1">
      <c r="A238" s="21">
        <v>143259951</v>
      </c>
      <c r="B238" s="23">
        <v>99</v>
      </c>
      <c r="C238" s="23" t="s">
        <v>1189</v>
      </c>
      <c r="D238" s="23" t="s">
        <v>964</v>
      </c>
      <c r="E238" s="23">
        <v>0.03</v>
      </c>
      <c r="F238" s="24">
        <v>40925</v>
      </c>
      <c r="G238" s="25">
        <v>51867</v>
      </c>
      <c r="H238" s="26">
        <v>680022</v>
      </c>
    </row>
    <row r="239" spans="1:8" hidden="1">
      <c r="A239" s="21">
        <v>143312216</v>
      </c>
      <c r="B239" s="23">
        <v>99</v>
      </c>
      <c r="C239" s="23" t="s">
        <v>1190</v>
      </c>
      <c r="D239" s="23" t="s">
        <v>964</v>
      </c>
      <c r="E239" s="23">
        <v>0.03</v>
      </c>
      <c r="F239" s="24">
        <v>41113</v>
      </c>
      <c r="G239" s="25">
        <v>48061</v>
      </c>
      <c r="H239" s="26">
        <v>5517924</v>
      </c>
    </row>
    <row r="240" spans="1:8" hidden="1">
      <c r="A240" s="21">
        <v>143312321</v>
      </c>
      <c r="B240" s="23">
        <v>99</v>
      </c>
      <c r="C240" s="23" t="s">
        <v>1191</v>
      </c>
      <c r="D240" s="23" t="s">
        <v>964</v>
      </c>
      <c r="E240" s="23">
        <v>0.03</v>
      </c>
      <c r="F240" s="24">
        <v>41148</v>
      </c>
      <c r="G240" s="25">
        <v>52110</v>
      </c>
      <c r="H240" s="26">
        <v>200531</v>
      </c>
    </row>
    <row r="241" spans="1:8" hidden="1">
      <c r="A241" s="21">
        <v>143314286</v>
      </c>
      <c r="B241" s="23">
        <v>99</v>
      </c>
      <c r="C241" s="23" t="s">
        <v>1192</v>
      </c>
      <c r="D241" s="23" t="s">
        <v>964</v>
      </c>
      <c r="E241" s="23">
        <v>0.03</v>
      </c>
      <c r="F241" s="24">
        <v>40533</v>
      </c>
      <c r="G241" s="25">
        <v>51502</v>
      </c>
      <c r="H241" s="26">
        <v>3831701</v>
      </c>
    </row>
    <row r="242" spans="1:8" hidden="1">
      <c r="A242" s="21">
        <v>143317633</v>
      </c>
      <c r="B242" s="23">
        <v>99</v>
      </c>
      <c r="C242" s="23" t="s">
        <v>1193</v>
      </c>
      <c r="D242" s="23" t="s">
        <v>964</v>
      </c>
      <c r="E242" s="23">
        <v>0.03</v>
      </c>
      <c r="F242" s="24">
        <v>40477</v>
      </c>
      <c r="G242" s="25">
        <v>50345</v>
      </c>
      <c r="H242" s="26">
        <v>551134</v>
      </c>
    </row>
    <row r="243" spans="1:8" hidden="1">
      <c r="A243" s="21">
        <v>143317706</v>
      </c>
      <c r="B243" s="23">
        <v>99</v>
      </c>
      <c r="C243" s="23" t="s">
        <v>1194</v>
      </c>
      <c r="D243" s="23" t="s">
        <v>964</v>
      </c>
      <c r="E243" s="23">
        <v>0.03</v>
      </c>
      <c r="F243" s="24">
        <v>40497</v>
      </c>
      <c r="G243" s="25">
        <v>47788</v>
      </c>
      <c r="H243" s="26">
        <v>3200158</v>
      </c>
    </row>
    <row r="244" spans="1:8" hidden="1">
      <c r="A244" s="21">
        <v>143321533</v>
      </c>
      <c r="B244" s="23">
        <v>99</v>
      </c>
      <c r="C244" s="23" t="s">
        <v>1195</v>
      </c>
      <c r="D244" s="23" t="s">
        <v>964</v>
      </c>
      <c r="E244" s="23">
        <v>0.03</v>
      </c>
      <c r="F244" s="24">
        <v>41158</v>
      </c>
      <c r="G244" s="25">
        <v>48823</v>
      </c>
      <c r="H244" s="26">
        <v>2378096</v>
      </c>
    </row>
    <row r="245" spans="1:8" hidden="1">
      <c r="A245" s="21">
        <v>143325466</v>
      </c>
      <c r="B245" s="23">
        <v>99</v>
      </c>
      <c r="C245" s="23" t="s">
        <v>283</v>
      </c>
      <c r="D245" s="23" t="s">
        <v>964</v>
      </c>
      <c r="E245" s="23">
        <v>0.03</v>
      </c>
      <c r="F245" s="24">
        <v>41523</v>
      </c>
      <c r="G245" s="25">
        <v>52475</v>
      </c>
      <c r="H245" s="26">
        <v>200188</v>
      </c>
    </row>
    <row r="246" spans="1:8" hidden="1">
      <c r="A246" s="21">
        <v>143331326</v>
      </c>
      <c r="B246" s="23">
        <v>99</v>
      </c>
      <c r="C246" s="23" t="s">
        <v>284</v>
      </c>
      <c r="D246" s="23" t="s">
        <v>964</v>
      </c>
      <c r="E246" s="23">
        <v>0.03</v>
      </c>
      <c r="F246" s="24">
        <v>41344</v>
      </c>
      <c r="G246" s="25">
        <v>52291</v>
      </c>
      <c r="H246" s="26">
        <v>1710135</v>
      </c>
    </row>
    <row r="247" spans="1:8" hidden="1">
      <c r="A247" s="21">
        <v>143335208</v>
      </c>
      <c r="B247" s="23">
        <v>99</v>
      </c>
      <c r="C247" s="23" t="s">
        <v>1196</v>
      </c>
      <c r="D247" s="23" t="s">
        <v>964</v>
      </c>
      <c r="E247" s="23">
        <v>0.03</v>
      </c>
      <c r="F247" s="24">
        <v>41186</v>
      </c>
      <c r="G247" s="25">
        <v>52140</v>
      </c>
      <c r="H247" s="26">
        <v>2980047</v>
      </c>
    </row>
    <row r="248" spans="1:8" hidden="1">
      <c r="A248" s="21">
        <v>143335291</v>
      </c>
      <c r="B248" s="23">
        <v>99</v>
      </c>
      <c r="C248" s="23" t="s">
        <v>1197</v>
      </c>
      <c r="D248" s="23" t="s">
        <v>964</v>
      </c>
      <c r="E248" s="23">
        <v>0.03</v>
      </c>
      <c r="F248" s="24">
        <v>41907</v>
      </c>
      <c r="G248" s="25">
        <v>52871</v>
      </c>
      <c r="H248" s="26">
        <v>1634894</v>
      </c>
    </row>
    <row r="249" spans="1:8" hidden="1">
      <c r="A249" s="21">
        <v>143341941</v>
      </c>
      <c r="B249" s="23">
        <v>99</v>
      </c>
      <c r="C249" s="23" t="s">
        <v>1198</v>
      </c>
      <c r="D249" s="23" t="s">
        <v>964</v>
      </c>
      <c r="E249" s="23">
        <v>0.03</v>
      </c>
      <c r="F249" s="24">
        <v>40459</v>
      </c>
      <c r="G249" s="25">
        <v>51410</v>
      </c>
      <c r="H249" s="26">
        <v>2565203</v>
      </c>
    </row>
    <row r="250" spans="1:8" hidden="1">
      <c r="A250" s="21">
        <v>143344142</v>
      </c>
      <c r="B250" s="23">
        <v>99</v>
      </c>
      <c r="C250" s="23" t="s">
        <v>288</v>
      </c>
      <c r="D250" s="23" t="s">
        <v>964</v>
      </c>
      <c r="E250" s="23">
        <v>0.03</v>
      </c>
      <c r="F250" s="24">
        <v>41368</v>
      </c>
      <c r="G250" s="25">
        <v>52322</v>
      </c>
      <c r="H250" s="26">
        <v>750230</v>
      </c>
    </row>
    <row r="251" spans="1:8" hidden="1">
      <c r="A251" s="21">
        <v>143344525</v>
      </c>
      <c r="B251" s="23">
        <v>99</v>
      </c>
      <c r="C251" s="23" t="s">
        <v>1199</v>
      </c>
      <c r="D251" s="23" t="s">
        <v>964</v>
      </c>
      <c r="E251" s="23">
        <v>0.03</v>
      </c>
      <c r="F251" s="24">
        <v>42013</v>
      </c>
      <c r="G251" s="25">
        <v>50771</v>
      </c>
      <c r="H251" s="26">
        <v>1800169</v>
      </c>
    </row>
    <row r="252" spans="1:8" hidden="1">
      <c r="A252" s="21">
        <v>143347192</v>
      </c>
      <c r="B252" s="23">
        <v>99</v>
      </c>
      <c r="C252" s="23" t="s">
        <v>1200</v>
      </c>
      <c r="D252" s="23" t="s">
        <v>964</v>
      </c>
      <c r="E252" s="23">
        <v>0.03</v>
      </c>
      <c r="F252" s="24">
        <v>41422</v>
      </c>
      <c r="G252" s="25">
        <v>51288</v>
      </c>
      <c r="H252" s="26">
        <v>180525</v>
      </c>
    </row>
    <row r="253" spans="1:8" hidden="1">
      <c r="A253" s="21">
        <v>143351467</v>
      </c>
      <c r="B253" s="23">
        <v>99</v>
      </c>
      <c r="C253" s="23" t="s">
        <v>1201</v>
      </c>
      <c r="D253" s="23" t="s">
        <v>964</v>
      </c>
      <c r="E253" s="23">
        <v>0.03</v>
      </c>
      <c r="F253" s="24">
        <v>41352</v>
      </c>
      <c r="G253" s="25">
        <v>52322</v>
      </c>
      <c r="H253" s="26">
        <v>3456063</v>
      </c>
    </row>
    <row r="254" spans="1:8" hidden="1">
      <c r="A254" s="21">
        <v>143352307</v>
      </c>
      <c r="B254" s="23">
        <v>99</v>
      </c>
      <c r="C254" s="23" t="s">
        <v>292</v>
      </c>
      <c r="D254" s="23" t="s">
        <v>964</v>
      </c>
      <c r="E254" s="23">
        <v>0.03</v>
      </c>
      <c r="F254" s="24">
        <v>41851</v>
      </c>
      <c r="G254" s="25">
        <v>52810</v>
      </c>
      <c r="H254" s="26">
        <v>4948637</v>
      </c>
    </row>
    <row r="255" spans="1:8" hidden="1">
      <c r="A255" s="21">
        <v>143352730</v>
      </c>
      <c r="B255" s="23">
        <v>99</v>
      </c>
      <c r="C255" s="23" t="s">
        <v>1202</v>
      </c>
      <c r="D255" s="23" t="s">
        <v>964</v>
      </c>
      <c r="E255" s="23">
        <v>0.03</v>
      </c>
      <c r="F255" s="24">
        <v>41771</v>
      </c>
      <c r="G255" s="25">
        <v>52718</v>
      </c>
      <c r="H255" s="26">
        <v>600089</v>
      </c>
    </row>
    <row r="256" spans="1:8" hidden="1">
      <c r="A256" s="21">
        <v>143354946</v>
      </c>
      <c r="B256" s="23">
        <v>99</v>
      </c>
      <c r="C256" s="23" t="s">
        <v>294</v>
      </c>
      <c r="D256" s="23" t="s">
        <v>964</v>
      </c>
      <c r="E256" s="23">
        <v>0.03</v>
      </c>
      <c r="F256" s="24">
        <v>41222</v>
      </c>
      <c r="G256" s="25">
        <v>50345</v>
      </c>
      <c r="H256" s="26">
        <v>2662104</v>
      </c>
    </row>
    <row r="257" spans="1:8" hidden="1">
      <c r="A257" s="21">
        <v>143377237</v>
      </c>
      <c r="B257" s="23">
        <v>99</v>
      </c>
      <c r="C257" s="23" t="s">
        <v>1203</v>
      </c>
      <c r="D257" s="23" t="s">
        <v>964</v>
      </c>
      <c r="E257" s="23">
        <v>0.03</v>
      </c>
      <c r="F257" s="24">
        <v>41536</v>
      </c>
      <c r="G257" s="25">
        <v>49583</v>
      </c>
      <c r="H257" s="26">
        <v>3135032</v>
      </c>
    </row>
    <row r="258" spans="1:8" hidden="1">
      <c r="A258" s="21">
        <v>143395650</v>
      </c>
      <c r="B258" s="23">
        <v>99</v>
      </c>
      <c r="C258" s="23" t="s">
        <v>1204</v>
      </c>
      <c r="D258" s="23" t="s">
        <v>964</v>
      </c>
      <c r="E258" s="23">
        <v>0.03</v>
      </c>
      <c r="F258" s="24">
        <v>42009</v>
      </c>
      <c r="G258" s="25">
        <v>50041</v>
      </c>
      <c r="H258" s="26">
        <v>6250102</v>
      </c>
    </row>
    <row r="259" spans="1:8" hidden="1">
      <c r="A259" s="21">
        <v>143411192</v>
      </c>
      <c r="B259" s="23">
        <v>99</v>
      </c>
      <c r="C259" s="23" t="s">
        <v>297</v>
      </c>
      <c r="D259" s="23" t="s">
        <v>964</v>
      </c>
      <c r="E259" s="23">
        <v>0.03</v>
      </c>
      <c r="F259" s="24">
        <v>42177</v>
      </c>
      <c r="G259" s="25">
        <v>44743</v>
      </c>
      <c r="H259" s="26">
        <v>722678</v>
      </c>
    </row>
    <row r="260" spans="1:8" hidden="1">
      <c r="A260" s="21">
        <v>143412814</v>
      </c>
      <c r="B260" s="23">
        <v>99</v>
      </c>
      <c r="C260" s="23" t="s">
        <v>1205</v>
      </c>
      <c r="D260" s="23" t="s">
        <v>964</v>
      </c>
      <c r="E260" s="23">
        <v>0.03</v>
      </c>
      <c r="F260" s="24">
        <v>40990</v>
      </c>
      <c r="G260" s="25">
        <v>47574</v>
      </c>
      <c r="H260" s="26">
        <v>2508875</v>
      </c>
    </row>
    <row r="261" spans="1:8" hidden="1">
      <c r="A261" s="21">
        <v>143421619</v>
      </c>
      <c r="B261" s="23">
        <v>99</v>
      </c>
      <c r="C261" s="23" t="s">
        <v>1206</v>
      </c>
      <c r="D261" s="23" t="s">
        <v>964</v>
      </c>
      <c r="E261" s="23">
        <v>0.03</v>
      </c>
      <c r="F261" s="24">
        <v>40987</v>
      </c>
      <c r="G261" s="25">
        <v>51957</v>
      </c>
      <c r="H261" s="26">
        <v>2834988</v>
      </c>
    </row>
    <row r="262" spans="1:8" hidden="1">
      <c r="A262" s="21">
        <v>143422364</v>
      </c>
      <c r="B262" s="23">
        <v>99</v>
      </c>
      <c r="C262" s="23" t="s">
        <v>1207</v>
      </c>
      <c r="D262" s="23" t="s">
        <v>964</v>
      </c>
      <c r="E262" s="23">
        <v>0.03</v>
      </c>
      <c r="F262" s="24">
        <v>41537</v>
      </c>
      <c r="G262" s="25">
        <v>52505</v>
      </c>
      <c r="H262" s="26">
        <v>1853244</v>
      </c>
    </row>
    <row r="263" spans="1:8" hidden="1">
      <c r="A263" s="21">
        <v>143427730</v>
      </c>
      <c r="B263" s="23">
        <v>99</v>
      </c>
      <c r="C263" s="23" t="s">
        <v>1208</v>
      </c>
      <c r="D263" s="23" t="s">
        <v>964</v>
      </c>
      <c r="E263" s="23">
        <v>0.03</v>
      </c>
      <c r="F263" s="24">
        <v>41403</v>
      </c>
      <c r="G263" s="25">
        <v>52352</v>
      </c>
      <c r="H263" s="26">
        <v>1971281</v>
      </c>
    </row>
    <row r="264" spans="1:8" hidden="1">
      <c r="A264" s="21">
        <v>143433609</v>
      </c>
      <c r="B264" s="23">
        <v>99</v>
      </c>
      <c r="C264" s="23" t="s">
        <v>1209</v>
      </c>
      <c r="D264" s="23" t="s">
        <v>964</v>
      </c>
      <c r="E264" s="23">
        <v>0.03</v>
      </c>
      <c r="F264" s="24">
        <v>41212</v>
      </c>
      <c r="G264" s="25">
        <v>49614</v>
      </c>
      <c r="H264" s="26">
        <v>4670725</v>
      </c>
    </row>
    <row r="265" spans="1:8" hidden="1">
      <c r="A265" s="21">
        <v>143444236</v>
      </c>
      <c r="B265" s="23">
        <v>99</v>
      </c>
      <c r="C265" s="23" t="s">
        <v>1210</v>
      </c>
      <c r="D265" s="23" t="s">
        <v>964</v>
      </c>
      <c r="E265" s="23">
        <v>0.03</v>
      </c>
      <c r="F265" s="24">
        <v>41327</v>
      </c>
      <c r="G265" s="25">
        <v>48274</v>
      </c>
      <c r="H265" s="26">
        <v>4253802</v>
      </c>
    </row>
    <row r="266" spans="1:8" hidden="1">
      <c r="A266" s="21">
        <v>143444244</v>
      </c>
      <c r="B266" s="23">
        <v>99</v>
      </c>
      <c r="C266" s="23" t="s">
        <v>304</v>
      </c>
      <c r="D266" s="23" t="s">
        <v>964</v>
      </c>
      <c r="E266" s="23">
        <v>0.03</v>
      </c>
      <c r="F266" s="24">
        <v>41200</v>
      </c>
      <c r="G266" s="25">
        <v>52171</v>
      </c>
      <c r="H266" s="26">
        <v>3551101</v>
      </c>
    </row>
    <row r="267" spans="1:8" hidden="1">
      <c r="A267" s="21">
        <v>143445712</v>
      </c>
      <c r="B267" s="23">
        <v>99</v>
      </c>
      <c r="C267" s="23" t="s">
        <v>1211</v>
      </c>
      <c r="D267" s="23" t="s">
        <v>964</v>
      </c>
      <c r="E267" s="23">
        <v>0.03</v>
      </c>
      <c r="F267" s="24">
        <v>41400</v>
      </c>
      <c r="G267" s="25">
        <v>52352</v>
      </c>
      <c r="H267" s="26">
        <v>1250225</v>
      </c>
    </row>
    <row r="268" spans="1:8" hidden="1">
      <c r="A268" s="21">
        <v>143447219</v>
      </c>
      <c r="B268" s="23">
        <v>99</v>
      </c>
      <c r="C268" s="23" t="s">
        <v>1212</v>
      </c>
      <c r="D268" s="23" t="s">
        <v>964</v>
      </c>
      <c r="E268" s="23">
        <v>0.03</v>
      </c>
      <c r="F268" s="24">
        <v>41281</v>
      </c>
      <c r="G268" s="25">
        <v>47880</v>
      </c>
      <c r="H268" s="26">
        <v>702599</v>
      </c>
    </row>
    <row r="269" spans="1:8" hidden="1">
      <c r="A269" s="21">
        <v>143456838</v>
      </c>
      <c r="B269" s="23">
        <v>99</v>
      </c>
      <c r="C269" s="23" t="s">
        <v>1213</v>
      </c>
      <c r="D269" s="23" t="s">
        <v>964</v>
      </c>
      <c r="E269" s="23">
        <v>0.03</v>
      </c>
      <c r="F269" s="24">
        <v>40688</v>
      </c>
      <c r="G269" s="25">
        <v>51653</v>
      </c>
      <c r="H269" s="26">
        <v>601116</v>
      </c>
    </row>
    <row r="270" spans="1:8" hidden="1">
      <c r="A270" s="21">
        <v>143456919</v>
      </c>
      <c r="B270" s="23">
        <v>99</v>
      </c>
      <c r="C270" s="23" t="s">
        <v>1214</v>
      </c>
      <c r="D270" s="23" t="s">
        <v>964</v>
      </c>
      <c r="E270" s="23">
        <v>0.03</v>
      </c>
      <c r="F270" s="24">
        <v>40942</v>
      </c>
      <c r="G270" s="25">
        <v>51898</v>
      </c>
      <c r="H270" s="26">
        <v>3562585</v>
      </c>
    </row>
    <row r="271" spans="1:8" hidden="1">
      <c r="A271" s="21">
        <v>143456935</v>
      </c>
      <c r="B271" s="23">
        <v>99</v>
      </c>
      <c r="C271" s="23" t="s">
        <v>1215</v>
      </c>
      <c r="D271" s="23" t="s">
        <v>964</v>
      </c>
      <c r="E271" s="23">
        <v>0.03</v>
      </c>
      <c r="F271" s="24">
        <v>40688</v>
      </c>
      <c r="G271" s="25">
        <v>50192</v>
      </c>
      <c r="H271" s="26">
        <v>1171567</v>
      </c>
    </row>
    <row r="272" spans="1:8" hidden="1">
      <c r="A272" s="21">
        <v>143478173</v>
      </c>
      <c r="B272" s="23">
        <v>99</v>
      </c>
      <c r="C272" s="23" t="s">
        <v>1216</v>
      </c>
      <c r="D272" s="23" t="s">
        <v>964</v>
      </c>
      <c r="E272" s="23">
        <v>0.03</v>
      </c>
      <c r="F272" s="24">
        <v>41478</v>
      </c>
      <c r="G272" s="25">
        <v>46235</v>
      </c>
      <c r="H272" s="26">
        <v>1189283</v>
      </c>
    </row>
    <row r="273" spans="1:8" hidden="1">
      <c r="A273" s="21">
        <v>143478580</v>
      </c>
      <c r="B273" s="23">
        <v>99</v>
      </c>
      <c r="C273" s="23" t="s">
        <v>1217</v>
      </c>
      <c r="D273" s="23" t="s">
        <v>964</v>
      </c>
      <c r="E273" s="23">
        <v>0.03</v>
      </c>
      <c r="F273" s="24">
        <v>41487</v>
      </c>
      <c r="G273" s="25">
        <v>52444</v>
      </c>
      <c r="H273" s="26">
        <v>850087</v>
      </c>
    </row>
    <row r="274" spans="1:8" hidden="1">
      <c r="A274" s="21">
        <v>143485234</v>
      </c>
      <c r="B274" s="23">
        <v>99</v>
      </c>
      <c r="C274" s="23" t="s">
        <v>1218</v>
      </c>
      <c r="D274" s="23" t="s">
        <v>964</v>
      </c>
      <c r="E274" s="23">
        <v>0.03</v>
      </c>
      <c r="F274" s="24">
        <v>41403</v>
      </c>
      <c r="G274" s="25">
        <v>52352</v>
      </c>
      <c r="H274" s="26">
        <v>2323744</v>
      </c>
    </row>
    <row r="275" spans="1:8" hidden="1">
      <c r="A275" s="21">
        <v>143485692</v>
      </c>
      <c r="B275" s="23">
        <v>99</v>
      </c>
      <c r="C275" s="23" t="s">
        <v>1219</v>
      </c>
      <c r="D275" s="23" t="s">
        <v>964</v>
      </c>
      <c r="E275" s="23">
        <v>0.03</v>
      </c>
      <c r="F275" s="24">
        <v>41913</v>
      </c>
      <c r="G275" s="25">
        <v>52871</v>
      </c>
      <c r="H275" s="26">
        <v>1280111</v>
      </c>
    </row>
    <row r="276" spans="1:8" hidden="1">
      <c r="A276" s="21">
        <v>143496627</v>
      </c>
      <c r="B276" s="23">
        <v>99</v>
      </c>
      <c r="C276" s="23" t="s">
        <v>1220</v>
      </c>
      <c r="D276" s="23" t="s">
        <v>964</v>
      </c>
      <c r="E276" s="23">
        <v>0.03</v>
      </c>
      <c r="F276" s="24">
        <v>41838</v>
      </c>
      <c r="G276" s="25">
        <v>52810</v>
      </c>
      <c r="H276" s="26">
        <v>996713</v>
      </c>
    </row>
    <row r="277" spans="1:8" hidden="1">
      <c r="A277" s="21">
        <v>143511456</v>
      </c>
      <c r="B277" s="23">
        <v>99</v>
      </c>
      <c r="C277" s="23" t="s">
        <v>1221</v>
      </c>
      <c r="D277" s="23" t="s">
        <v>964</v>
      </c>
      <c r="E277" s="23">
        <v>0.03</v>
      </c>
      <c r="F277" s="24">
        <v>41155</v>
      </c>
      <c r="G277" s="25">
        <v>47209</v>
      </c>
      <c r="H277" s="26">
        <v>3248422</v>
      </c>
    </row>
    <row r="278" spans="1:8" hidden="1">
      <c r="A278" s="21">
        <v>143512290</v>
      </c>
      <c r="B278" s="23">
        <v>99</v>
      </c>
      <c r="C278" s="23" t="s">
        <v>1222</v>
      </c>
      <c r="D278" s="23" t="s">
        <v>964</v>
      </c>
      <c r="E278" s="23">
        <v>0.03</v>
      </c>
      <c r="F278" s="24">
        <v>41438</v>
      </c>
      <c r="G278" s="25">
        <v>52383</v>
      </c>
      <c r="H278" s="26">
        <v>1710135</v>
      </c>
    </row>
    <row r="279" spans="1:8" hidden="1">
      <c r="A279" s="21">
        <v>143513408</v>
      </c>
      <c r="B279" s="23">
        <v>99</v>
      </c>
      <c r="C279" s="23" t="s">
        <v>1223</v>
      </c>
      <c r="D279" s="23" t="s">
        <v>964</v>
      </c>
      <c r="E279" s="23">
        <v>0.03</v>
      </c>
      <c r="F279" s="24">
        <v>41528</v>
      </c>
      <c r="G279" s="25">
        <v>52475</v>
      </c>
      <c r="H279" s="26">
        <v>1640165</v>
      </c>
    </row>
    <row r="280" spans="1:8" hidden="1">
      <c r="A280" s="21">
        <v>143513491</v>
      </c>
      <c r="B280" s="23">
        <v>99</v>
      </c>
      <c r="C280" s="23" t="s">
        <v>1224</v>
      </c>
      <c r="D280" s="23" t="s">
        <v>964</v>
      </c>
      <c r="E280" s="23">
        <v>0.03</v>
      </c>
      <c r="F280" s="24">
        <v>40511</v>
      </c>
      <c r="G280" s="25">
        <v>51471</v>
      </c>
      <c r="H280" s="26">
        <v>1733021</v>
      </c>
    </row>
    <row r="281" spans="1:8" hidden="1">
      <c r="A281" s="21">
        <v>143516261</v>
      </c>
      <c r="B281" s="23">
        <v>99</v>
      </c>
      <c r="C281" s="23" t="s">
        <v>1225</v>
      </c>
      <c r="D281" s="23" t="s">
        <v>964</v>
      </c>
      <c r="E281" s="23">
        <v>0.03</v>
      </c>
      <c r="F281" s="24">
        <v>42324</v>
      </c>
      <c r="G281" s="25">
        <v>52932</v>
      </c>
      <c r="H281" s="26">
        <v>2880278</v>
      </c>
    </row>
    <row r="282" spans="1:8" hidden="1">
      <c r="A282" s="21">
        <v>143521230</v>
      </c>
      <c r="B282" s="23">
        <v>99</v>
      </c>
      <c r="C282" s="23" t="s">
        <v>1226</v>
      </c>
      <c r="D282" s="23" t="s">
        <v>964</v>
      </c>
      <c r="E282" s="23">
        <v>0.03</v>
      </c>
      <c r="F282" s="24">
        <v>42138</v>
      </c>
      <c r="G282" s="25">
        <v>53083</v>
      </c>
      <c r="H282" s="26">
        <v>1020152</v>
      </c>
    </row>
    <row r="283" spans="1:8" hidden="1">
      <c r="A283" s="21">
        <v>143523640</v>
      </c>
      <c r="B283" s="23">
        <v>99</v>
      </c>
      <c r="C283" s="23" t="s">
        <v>1227</v>
      </c>
      <c r="D283" s="23" t="s">
        <v>964</v>
      </c>
      <c r="E283" s="23">
        <v>0.03</v>
      </c>
      <c r="F283" s="24">
        <v>40532</v>
      </c>
      <c r="G283" s="25">
        <v>51502</v>
      </c>
      <c r="H283" s="26">
        <v>6686647</v>
      </c>
    </row>
    <row r="284" spans="1:8" hidden="1">
      <c r="A284" s="21">
        <v>143524000</v>
      </c>
      <c r="B284" s="23">
        <v>99</v>
      </c>
      <c r="C284" s="23" t="s">
        <v>322</v>
      </c>
      <c r="D284" s="23" t="s">
        <v>964</v>
      </c>
      <c r="E284" s="23">
        <v>0.03</v>
      </c>
      <c r="F284" s="24">
        <v>40259</v>
      </c>
      <c r="G284" s="25">
        <v>51218</v>
      </c>
      <c r="H284" s="26">
        <v>1165074</v>
      </c>
    </row>
    <row r="285" spans="1:8" hidden="1">
      <c r="A285" s="21">
        <v>143527557</v>
      </c>
      <c r="B285" s="23">
        <v>99</v>
      </c>
      <c r="C285" s="23" t="s">
        <v>323</v>
      </c>
      <c r="D285" s="23" t="s">
        <v>964</v>
      </c>
      <c r="E285" s="23">
        <v>0.03</v>
      </c>
      <c r="F285" s="24">
        <v>41401</v>
      </c>
      <c r="G285" s="25">
        <v>51257</v>
      </c>
      <c r="H285" s="26">
        <v>2000219</v>
      </c>
    </row>
    <row r="286" spans="1:8" hidden="1">
      <c r="A286" s="21">
        <v>143529215</v>
      </c>
      <c r="B286" s="23">
        <v>99</v>
      </c>
      <c r="C286" s="23" t="s">
        <v>1228</v>
      </c>
      <c r="D286" s="23" t="s">
        <v>964</v>
      </c>
      <c r="E286" s="23">
        <v>0.03</v>
      </c>
      <c r="F286" s="24">
        <v>42327</v>
      </c>
      <c r="G286" s="25">
        <v>49644</v>
      </c>
      <c r="H286" s="26">
        <v>2006085</v>
      </c>
    </row>
    <row r="287" spans="1:8" hidden="1">
      <c r="A287" s="21">
        <v>143531945</v>
      </c>
      <c r="B287" s="23">
        <v>99</v>
      </c>
      <c r="C287" s="23" t="s">
        <v>1229</v>
      </c>
      <c r="D287" s="23" t="s">
        <v>964</v>
      </c>
      <c r="E287" s="23">
        <v>0.03</v>
      </c>
      <c r="F287" s="24">
        <v>40529</v>
      </c>
      <c r="G287" s="25">
        <v>50771</v>
      </c>
      <c r="H287" s="26">
        <v>2699613</v>
      </c>
    </row>
    <row r="288" spans="1:8" hidden="1">
      <c r="A288" s="21">
        <v>143538524</v>
      </c>
      <c r="B288" s="23">
        <v>99</v>
      </c>
      <c r="C288" s="23" t="s">
        <v>1230</v>
      </c>
      <c r="D288" s="23" t="s">
        <v>964</v>
      </c>
      <c r="E288" s="23">
        <v>0.03</v>
      </c>
      <c r="F288" s="24">
        <v>41481</v>
      </c>
      <c r="G288" s="25">
        <v>52444</v>
      </c>
      <c r="H288" s="26">
        <v>3531143</v>
      </c>
    </row>
    <row r="289" spans="1:8" hidden="1">
      <c r="A289" s="21">
        <v>143538826</v>
      </c>
      <c r="B289" s="23">
        <v>99</v>
      </c>
      <c r="C289" s="23" t="s">
        <v>1231</v>
      </c>
      <c r="D289" s="23" t="s">
        <v>964</v>
      </c>
      <c r="E289" s="23">
        <v>0.03</v>
      </c>
      <c r="F289" s="24">
        <v>40183</v>
      </c>
      <c r="G289" s="25">
        <v>51127</v>
      </c>
      <c r="H289" s="26">
        <v>1846902</v>
      </c>
    </row>
    <row r="290" spans="1:8" hidden="1">
      <c r="A290" s="21">
        <v>143541185</v>
      </c>
      <c r="B290" s="23">
        <v>99</v>
      </c>
      <c r="C290" s="23" t="s">
        <v>1232</v>
      </c>
      <c r="D290" s="23" t="s">
        <v>964</v>
      </c>
      <c r="E290" s="23">
        <v>0.03</v>
      </c>
      <c r="F290" s="24">
        <v>41242</v>
      </c>
      <c r="G290" s="25">
        <v>52201</v>
      </c>
      <c r="H290" s="26">
        <v>2003642</v>
      </c>
    </row>
    <row r="291" spans="1:8" hidden="1">
      <c r="A291" s="21">
        <v>143542254</v>
      </c>
      <c r="B291" s="23">
        <v>99</v>
      </c>
      <c r="C291" s="23" t="s">
        <v>1233</v>
      </c>
      <c r="D291" s="23" t="s">
        <v>964</v>
      </c>
      <c r="E291" s="23">
        <v>0.03</v>
      </c>
      <c r="F291" s="24">
        <v>41261</v>
      </c>
      <c r="G291" s="25">
        <v>47484</v>
      </c>
      <c r="H291" s="26">
        <v>3212015</v>
      </c>
    </row>
    <row r="292" spans="1:8" hidden="1">
      <c r="A292" s="21">
        <v>143542262</v>
      </c>
      <c r="B292" s="23">
        <v>99</v>
      </c>
      <c r="C292" s="23" t="s">
        <v>1234</v>
      </c>
      <c r="D292" s="23" t="s">
        <v>964</v>
      </c>
      <c r="E292" s="23">
        <v>0.03</v>
      </c>
      <c r="F292" s="24">
        <v>41487</v>
      </c>
      <c r="G292" s="25">
        <v>52444</v>
      </c>
      <c r="H292" s="26">
        <v>249998</v>
      </c>
    </row>
    <row r="293" spans="1:8" hidden="1">
      <c r="A293" s="21">
        <v>143544451</v>
      </c>
      <c r="B293" s="23">
        <v>99</v>
      </c>
      <c r="C293" s="23" t="s">
        <v>1235</v>
      </c>
      <c r="D293" s="23" t="s">
        <v>964</v>
      </c>
      <c r="E293" s="23">
        <v>0.03</v>
      </c>
      <c r="F293" s="24">
        <v>41892</v>
      </c>
      <c r="G293" s="25">
        <v>44440</v>
      </c>
      <c r="H293" s="26">
        <v>900002</v>
      </c>
    </row>
    <row r="294" spans="1:8" hidden="1">
      <c r="A294" s="21">
        <v>143546896</v>
      </c>
      <c r="B294" s="23">
        <v>99</v>
      </c>
      <c r="C294" s="23" t="s">
        <v>1236</v>
      </c>
      <c r="D294" s="23" t="s">
        <v>964</v>
      </c>
      <c r="E294" s="23">
        <v>0.03</v>
      </c>
      <c r="F294" s="24">
        <v>41481</v>
      </c>
      <c r="G294" s="25">
        <v>52079</v>
      </c>
      <c r="H294" s="26">
        <v>2958859</v>
      </c>
    </row>
    <row r="295" spans="1:8" hidden="1">
      <c r="A295" s="21">
        <v>143551415</v>
      </c>
      <c r="B295" s="23">
        <v>99</v>
      </c>
      <c r="C295" s="23" t="s">
        <v>1237</v>
      </c>
      <c r="D295" s="23" t="s">
        <v>964</v>
      </c>
      <c r="E295" s="23">
        <v>0.03</v>
      </c>
      <c r="F295" s="24">
        <v>41137</v>
      </c>
      <c r="G295" s="25">
        <v>48458</v>
      </c>
      <c r="H295" s="26">
        <v>3666369</v>
      </c>
    </row>
    <row r="296" spans="1:8" hidden="1">
      <c r="A296" s="21">
        <v>143552268</v>
      </c>
      <c r="B296" s="23">
        <v>99</v>
      </c>
      <c r="C296" s="23" t="s">
        <v>1238</v>
      </c>
      <c r="D296" s="23" t="s">
        <v>964</v>
      </c>
      <c r="E296" s="23">
        <v>0.03</v>
      </c>
      <c r="F296" s="24">
        <v>41092</v>
      </c>
      <c r="G296" s="25">
        <v>52048</v>
      </c>
      <c r="H296" s="26">
        <v>650136</v>
      </c>
    </row>
    <row r="297" spans="1:8" hidden="1">
      <c r="A297" s="21">
        <v>143552748</v>
      </c>
      <c r="B297" s="23">
        <v>99</v>
      </c>
      <c r="C297" s="23" t="s">
        <v>1239</v>
      </c>
      <c r="D297" s="23" t="s">
        <v>964</v>
      </c>
      <c r="E297" s="23">
        <v>0.03</v>
      </c>
      <c r="F297" s="24">
        <v>41900</v>
      </c>
      <c r="G297" s="25">
        <v>49218</v>
      </c>
      <c r="H297" s="26">
        <v>1574918</v>
      </c>
    </row>
    <row r="298" spans="1:8" hidden="1">
      <c r="A298" s="21">
        <v>143562905</v>
      </c>
      <c r="B298" s="23">
        <v>99</v>
      </c>
      <c r="C298" s="23" t="s">
        <v>1240</v>
      </c>
      <c r="D298" s="23" t="s">
        <v>964</v>
      </c>
      <c r="E298" s="23">
        <v>0.03</v>
      </c>
      <c r="F298" s="24">
        <v>40903</v>
      </c>
      <c r="G298" s="25">
        <v>48549</v>
      </c>
      <c r="H298" s="26">
        <v>3107907</v>
      </c>
    </row>
    <row r="299" spans="1:8" hidden="1">
      <c r="A299" s="21">
        <v>143574326</v>
      </c>
      <c r="B299" s="23">
        <v>99</v>
      </c>
      <c r="C299" s="23" t="s">
        <v>1241</v>
      </c>
      <c r="D299" s="23" t="s">
        <v>964</v>
      </c>
      <c r="E299" s="23">
        <v>0.03</v>
      </c>
      <c r="F299" s="24">
        <v>41346</v>
      </c>
      <c r="G299" s="25">
        <v>52291</v>
      </c>
      <c r="H299" s="26">
        <v>520156</v>
      </c>
    </row>
    <row r="300" spans="1:8" hidden="1">
      <c r="A300" s="21">
        <v>143574385</v>
      </c>
      <c r="B300" s="23">
        <v>99</v>
      </c>
      <c r="C300" s="23" t="s">
        <v>1242</v>
      </c>
      <c r="D300" s="23" t="s">
        <v>964</v>
      </c>
      <c r="E300" s="23">
        <v>0.03</v>
      </c>
      <c r="F300" s="24">
        <v>41453</v>
      </c>
      <c r="G300" s="25">
        <v>50222</v>
      </c>
      <c r="H300" s="26">
        <v>340901</v>
      </c>
    </row>
    <row r="301" spans="1:8" hidden="1">
      <c r="A301" s="21">
        <v>143576507</v>
      </c>
      <c r="B301" s="23">
        <v>99</v>
      </c>
      <c r="C301" s="23" t="s">
        <v>1243</v>
      </c>
      <c r="D301" s="23" t="s">
        <v>964</v>
      </c>
      <c r="E301" s="23">
        <v>0.03</v>
      </c>
      <c r="F301" s="24">
        <v>40207</v>
      </c>
      <c r="G301" s="25">
        <v>46410</v>
      </c>
      <c r="H301" s="26">
        <v>1600001</v>
      </c>
    </row>
    <row r="302" spans="1:8" hidden="1">
      <c r="A302" s="21">
        <v>143589250</v>
      </c>
      <c r="B302" s="23">
        <v>99</v>
      </c>
      <c r="C302" s="23" t="s">
        <v>1244</v>
      </c>
      <c r="D302" s="23" t="s">
        <v>964</v>
      </c>
      <c r="E302" s="23">
        <v>0.03</v>
      </c>
      <c r="F302" s="24">
        <v>40793</v>
      </c>
      <c r="G302" s="25">
        <v>50649</v>
      </c>
      <c r="H302" s="26">
        <v>3400040</v>
      </c>
    </row>
    <row r="303" spans="1:8" hidden="1">
      <c r="A303" s="21">
        <v>143594203</v>
      </c>
      <c r="B303" s="23">
        <v>99</v>
      </c>
      <c r="C303" s="23" t="s">
        <v>1245</v>
      </c>
      <c r="D303" s="23" t="s">
        <v>964</v>
      </c>
      <c r="E303" s="23">
        <v>0.03</v>
      </c>
      <c r="F303" s="24">
        <v>41596</v>
      </c>
      <c r="G303" s="25">
        <v>52566</v>
      </c>
      <c r="H303" s="26">
        <v>652437</v>
      </c>
    </row>
    <row r="304" spans="1:8" hidden="1">
      <c r="A304" s="21">
        <v>143600025</v>
      </c>
      <c r="B304" s="23">
        <v>99</v>
      </c>
      <c r="C304" s="23" t="s">
        <v>1246</v>
      </c>
      <c r="D304" s="23" t="s">
        <v>964</v>
      </c>
      <c r="E304" s="23">
        <v>0.03</v>
      </c>
      <c r="F304" s="24">
        <v>40270</v>
      </c>
      <c r="G304" s="25">
        <v>49757</v>
      </c>
      <c r="H304" s="26">
        <v>3293139</v>
      </c>
    </row>
    <row r="305" spans="1:8" hidden="1">
      <c r="A305" s="21">
        <v>143601188</v>
      </c>
      <c r="B305" s="23">
        <v>99</v>
      </c>
      <c r="C305" s="23" t="s">
        <v>1247</v>
      </c>
      <c r="D305" s="23" t="s">
        <v>964</v>
      </c>
      <c r="E305" s="23">
        <v>0.03</v>
      </c>
      <c r="F305" s="24">
        <v>41075</v>
      </c>
      <c r="G305" s="25">
        <v>52018</v>
      </c>
      <c r="H305" s="26">
        <v>1850077</v>
      </c>
    </row>
    <row r="306" spans="1:8" hidden="1">
      <c r="A306" s="21">
        <v>143613585</v>
      </c>
      <c r="B306" s="23">
        <v>99</v>
      </c>
      <c r="C306" s="23" t="s">
        <v>1248</v>
      </c>
      <c r="D306" s="23" t="s">
        <v>964</v>
      </c>
      <c r="E306" s="23">
        <v>0.03</v>
      </c>
      <c r="F306" s="24">
        <v>40521</v>
      </c>
      <c r="G306" s="25">
        <v>47818</v>
      </c>
      <c r="H306" s="26">
        <v>2880106</v>
      </c>
    </row>
    <row r="307" spans="1:8" hidden="1">
      <c r="A307" s="21">
        <v>143651398</v>
      </c>
      <c r="B307" s="23">
        <v>99</v>
      </c>
      <c r="C307" s="23" t="s">
        <v>1249</v>
      </c>
      <c r="D307" s="23" t="s">
        <v>964</v>
      </c>
      <c r="E307" s="23">
        <v>0.03</v>
      </c>
      <c r="F307" s="24">
        <v>41143</v>
      </c>
      <c r="G307" s="25">
        <v>52110</v>
      </c>
      <c r="H307" s="26">
        <v>4507897</v>
      </c>
    </row>
    <row r="308" spans="1:8" hidden="1">
      <c r="A308" s="21">
        <v>143664201</v>
      </c>
      <c r="B308" s="23">
        <v>99</v>
      </c>
      <c r="C308" s="23" t="s">
        <v>1250</v>
      </c>
      <c r="D308" s="23" t="s">
        <v>964</v>
      </c>
      <c r="E308" s="23">
        <v>0.03</v>
      </c>
      <c r="F308" s="24">
        <v>41176</v>
      </c>
      <c r="G308" s="25">
        <v>48853</v>
      </c>
      <c r="H308" s="26">
        <v>501475</v>
      </c>
    </row>
    <row r="309" spans="1:8" hidden="1">
      <c r="A309" s="21">
        <v>143665135</v>
      </c>
      <c r="B309" s="23">
        <v>99</v>
      </c>
      <c r="C309" s="23" t="s">
        <v>1251</v>
      </c>
      <c r="D309" s="23" t="s">
        <v>964</v>
      </c>
      <c r="E309" s="23">
        <v>0.03</v>
      </c>
      <c r="F309" s="24">
        <v>41425</v>
      </c>
      <c r="G309" s="25">
        <v>50922</v>
      </c>
      <c r="H309" s="26">
        <v>4609914</v>
      </c>
    </row>
    <row r="310" spans="1:8" hidden="1">
      <c r="A310" s="21">
        <v>143666182</v>
      </c>
      <c r="B310" s="23">
        <v>99</v>
      </c>
      <c r="C310" s="23" t="s">
        <v>1252</v>
      </c>
      <c r="D310" s="23" t="s">
        <v>964</v>
      </c>
      <c r="E310" s="23">
        <v>0.03</v>
      </c>
      <c r="F310" s="24">
        <v>41369</v>
      </c>
      <c r="G310" s="25">
        <v>50861</v>
      </c>
      <c r="H310" s="26">
        <v>1573008</v>
      </c>
    </row>
    <row r="311" spans="1:8" hidden="1">
      <c r="A311" s="21">
        <v>143666263</v>
      </c>
      <c r="B311" s="23">
        <v>99</v>
      </c>
      <c r="C311" s="23" t="s">
        <v>1253</v>
      </c>
      <c r="D311" s="23" t="s">
        <v>964</v>
      </c>
      <c r="E311" s="23">
        <v>0.03</v>
      </c>
      <c r="F311" s="24">
        <v>41416</v>
      </c>
      <c r="G311" s="25">
        <v>52383</v>
      </c>
      <c r="H311" s="26">
        <v>3330850</v>
      </c>
    </row>
    <row r="312" spans="1:8" hidden="1">
      <c r="A312" s="21">
        <v>143666603</v>
      </c>
      <c r="B312" s="23">
        <v>99</v>
      </c>
      <c r="C312" s="23" t="s">
        <v>1254</v>
      </c>
      <c r="D312" s="23" t="s">
        <v>964</v>
      </c>
      <c r="E312" s="23">
        <v>0.03</v>
      </c>
      <c r="F312" s="24">
        <v>41556</v>
      </c>
      <c r="G312" s="25">
        <v>52505</v>
      </c>
      <c r="H312" s="26">
        <v>2200169</v>
      </c>
    </row>
    <row r="313" spans="1:8" hidden="1">
      <c r="A313" s="21">
        <v>143668525</v>
      </c>
      <c r="B313" s="23">
        <v>99</v>
      </c>
      <c r="C313" s="23" t="s">
        <v>1255</v>
      </c>
      <c r="D313" s="23" t="s">
        <v>964</v>
      </c>
      <c r="E313" s="23">
        <v>0.03</v>
      </c>
      <c r="F313" s="24">
        <v>41288</v>
      </c>
      <c r="G313" s="25">
        <v>50406</v>
      </c>
      <c r="H313" s="26">
        <v>1000187</v>
      </c>
    </row>
    <row r="314" spans="1:8" hidden="1">
      <c r="A314" s="21">
        <v>143691209</v>
      </c>
      <c r="B314" s="23">
        <v>99</v>
      </c>
      <c r="C314" s="23" t="s">
        <v>1256</v>
      </c>
      <c r="D314" s="23" t="s">
        <v>964</v>
      </c>
      <c r="E314" s="23">
        <v>0.03</v>
      </c>
      <c r="F314" s="24">
        <v>41523</v>
      </c>
      <c r="G314" s="25">
        <v>52475</v>
      </c>
      <c r="H314" s="26">
        <v>1300035</v>
      </c>
    </row>
    <row r="315" spans="1:8" hidden="1">
      <c r="A315" s="21">
        <v>143694496</v>
      </c>
      <c r="B315" s="23">
        <v>99</v>
      </c>
      <c r="C315" s="23" t="s">
        <v>1257</v>
      </c>
      <c r="D315" s="23" t="s">
        <v>964</v>
      </c>
      <c r="E315" s="23">
        <v>0.03</v>
      </c>
      <c r="F315" s="24">
        <v>40507</v>
      </c>
      <c r="G315" s="25">
        <v>50375</v>
      </c>
      <c r="H315" s="26">
        <v>2004224</v>
      </c>
    </row>
    <row r="316" spans="1:8" hidden="1">
      <c r="A316" s="21">
        <v>143694755</v>
      </c>
      <c r="B316" s="23">
        <v>99</v>
      </c>
      <c r="C316" s="23" t="s">
        <v>1258</v>
      </c>
      <c r="D316" s="23" t="s">
        <v>964</v>
      </c>
      <c r="E316" s="23">
        <v>0.03</v>
      </c>
      <c r="F316" s="24">
        <v>41341</v>
      </c>
      <c r="G316" s="25">
        <v>52291</v>
      </c>
      <c r="H316" s="26">
        <v>3000208</v>
      </c>
    </row>
    <row r="317" spans="1:8" hidden="1">
      <c r="A317" s="21">
        <v>143696944</v>
      </c>
      <c r="B317" s="23">
        <v>99</v>
      </c>
      <c r="C317" s="23" t="s">
        <v>1259</v>
      </c>
      <c r="D317" s="23" t="s">
        <v>964</v>
      </c>
      <c r="E317" s="23">
        <v>0.03</v>
      </c>
      <c r="F317" s="24">
        <v>41673</v>
      </c>
      <c r="G317" s="25">
        <v>50802</v>
      </c>
      <c r="H317" s="26">
        <v>2880151</v>
      </c>
    </row>
    <row r="318" spans="1:8" hidden="1">
      <c r="A318" s="21">
        <v>143734277</v>
      </c>
      <c r="B318" s="23">
        <v>99</v>
      </c>
      <c r="C318" s="23" t="s">
        <v>1260</v>
      </c>
      <c r="D318" s="23" t="s">
        <v>964</v>
      </c>
      <c r="E318" s="23">
        <v>0.03</v>
      </c>
      <c r="F318" s="24">
        <v>41361</v>
      </c>
      <c r="G318" s="25">
        <v>52322</v>
      </c>
      <c r="H318" s="26">
        <v>1808101</v>
      </c>
    </row>
    <row r="319" spans="1:8" hidden="1">
      <c r="A319" s="21">
        <v>143741346</v>
      </c>
      <c r="B319" s="23">
        <v>99</v>
      </c>
      <c r="C319" s="23" t="s">
        <v>1261</v>
      </c>
      <c r="D319" s="23" t="s">
        <v>964</v>
      </c>
      <c r="E319" s="23">
        <v>0.03</v>
      </c>
      <c r="F319" s="24">
        <v>41302</v>
      </c>
      <c r="G319" s="25">
        <v>52263</v>
      </c>
      <c r="H319" s="26">
        <v>832772</v>
      </c>
    </row>
    <row r="320" spans="1:8" hidden="1">
      <c r="A320" s="21">
        <v>143754596</v>
      </c>
      <c r="B320" s="23">
        <v>99</v>
      </c>
      <c r="C320" s="23" t="s">
        <v>1262</v>
      </c>
      <c r="D320" s="23" t="s">
        <v>964</v>
      </c>
      <c r="E320" s="23">
        <v>0.03</v>
      </c>
      <c r="F320" s="24">
        <v>41327</v>
      </c>
      <c r="G320" s="25">
        <v>52291</v>
      </c>
      <c r="H320" s="26">
        <v>2711676</v>
      </c>
    </row>
    <row r="321" spans="1:8" hidden="1">
      <c r="A321" s="21">
        <v>143774260</v>
      </c>
      <c r="B321" s="23">
        <v>99</v>
      </c>
      <c r="C321" s="23" t="s">
        <v>1263</v>
      </c>
      <c r="D321" s="23" t="s">
        <v>964</v>
      </c>
      <c r="E321" s="23">
        <v>0.03</v>
      </c>
      <c r="F321" s="24">
        <v>41366</v>
      </c>
      <c r="G321" s="25">
        <v>52322</v>
      </c>
      <c r="H321" s="26">
        <v>2020142</v>
      </c>
    </row>
    <row r="322" spans="1:8" hidden="1">
      <c r="A322" s="21">
        <v>143812480</v>
      </c>
      <c r="B322" s="23">
        <v>99</v>
      </c>
      <c r="C322" s="23" t="s">
        <v>1264</v>
      </c>
      <c r="D322" s="23" t="s">
        <v>964</v>
      </c>
      <c r="E322" s="23">
        <v>0.03</v>
      </c>
      <c r="F322" s="24">
        <v>41425</v>
      </c>
      <c r="G322" s="25">
        <v>52383</v>
      </c>
      <c r="H322" s="26">
        <v>2735673</v>
      </c>
    </row>
    <row r="323" spans="1:8" hidden="1">
      <c r="A323" s="21">
        <v>143843432</v>
      </c>
      <c r="B323" s="23">
        <v>99</v>
      </c>
      <c r="C323" s="23" t="s">
        <v>1265</v>
      </c>
      <c r="D323" s="23" t="s">
        <v>964</v>
      </c>
      <c r="E323" s="23">
        <v>0.03</v>
      </c>
      <c r="F323" s="24">
        <v>41218</v>
      </c>
      <c r="G323" s="25">
        <v>51441</v>
      </c>
      <c r="H323" s="26">
        <v>4098418</v>
      </c>
    </row>
    <row r="324" spans="1:8" hidden="1">
      <c r="A324" s="21">
        <v>143845664</v>
      </c>
      <c r="B324" s="23">
        <v>99</v>
      </c>
      <c r="C324" s="23" t="s">
        <v>367</v>
      </c>
      <c r="D324" s="23" t="s">
        <v>964</v>
      </c>
      <c r="E324" s="23">
        <v>0.03</v>
      </c>
      <c r="F324" s="24">
        <v>40231</v>
      </c>
      <c r="G324" s="25">
        <v>44615</v>
      </c>
      <c r="H324" s="26">
        <v>5700019</v>
      </c>
    </row>
    <row r="325" spans="1:8" hidden="1">
      <c r="A325" s="21">
        <v>143852385</v>
      </c>
      <c r="B325" s="23">
        <v>99</v>
      </c>
      <c r="C325" s="23" t="s">
        <v>1266</v>
      </c>
      <c r="D325" s="23" t="s">
        <v>964</v>
      </c>
      <c r="E325" s="23">
        <v>0.03</v>
      </c>
      <c r="F325" s="24">
        <v>40267</v>
      </c>
      <c r="G325" s="25">
        <v>48305</v>
      </c>
      <c r="H325" s="26">
        <v>8406334</v>
      </c>
    </row>
    <row r="326" spans="1:8" hidden="1">
      <c r="A326" s="21">
        <v>143854442</v>
      </c>
      <c r="B326" s="23">
        <v>99</v>
      </c>
      <c r="C326" s="23" t="s">
        <v>1267</v>
      </c>
      <c r="D326" s="23" t="s">
        <v>964</v>
      </c>
      <c r="E326" s="23">
        <v>0.03</v>
      </c>
      <c r="F326" s="24">
        <v>40261</v>
      </c>
      <c r="G326" s="25">
        <v>51218</v>
      </c>
      <c r="H326" s="26">
        <v>1683096</v>
      </c>
    </row>
    <row r="327" spans="1:8" hidden="1">
      <c r="A327" s="21">
        <v>143854787</v>
      </c>
      <c r="B327" s="23">
        <v>99</v>
      </c>
      <c r="C327" s="23" t="s">
        <v>1268</v>
      </c>
      <c r="D327" s="23" t="s">
        <v>964</v>
      </c>
      <c r="E327" s="23">
        <v>0.03</v>
      </c>
      <c r="F327" s="24">
        <v>40200</v>
      </c>
      <c r="G327" s="25">
        <v>49332</v>
      </c>
      <c r="H327" s="26">
        <v>855104</v>
      </c>
    </row>
    <row r="328" spans="1:8" hidden="1">
      <c r="A328" s="21">
        <v>143874230</v>
      </c>
      <c r="B328" s="23">
        <v>99</v>
      </c>
      <c r="C328" s="23" t="s">
        <v>1269</v>
      </c>
      <c r="D328" s="23" t="s">
        <v>964</v>
      </c>
      <c r="E328" s="23">
        <v>0.03</v>
      </c>
      <c r="F328" s="24">
        <v>40217</v>
      </c>
      <c r="G328" s="25">
        <v>51158</v>
      </c>
      <c r="H328" s="26">
        <v>616108</v>
      </c>
    </row>
    <row r="329" spans="1:8" hidden="1">
      <c r="A329" s="21">
        <v>143874257</v>
      </c>
      <c r="B329" s="23">
        <v>99</v>
      </c>
      <c r="C329" s="23" t="s">
        <v>1270</v>
      </c>
      <c r="D329" s="23" t="s">
        <v>964</v>
      </c>
      <c r="E329" s="23">
        <v>0.03</v>
      </c>
      <c r="F329" s="24">
        <v>40234</v>
      </c>
      <c r="G329" s="25">
        <v>51189</v>
      </c>
      <c r="H329" s="26">
        <v>1500223</v>
      </c>
    </row>
    <row r="330" spans="1:8" hidden="1">
      <c r="A330" s="21">
        <v>143874273</v>
      </c>
      <c r="B330" s="23">
        <v>99</v>
      </c>
      <c r="C330" s="23" t="s">
        <v>1271</v>
      </c>
      <c r="D330" s="23" t="s">
        <v>964</v>
      </c>
      <c r="E330" s="23">
        <v>0.03</v>
      </c>
      <c r="F330" s="24">
        <v>41332</v>
      </c>
      <c r="G330" s="25">
        <v>52291</v>
      </c>
      <c r="H330" s="26">
        <v>5509600</v>
      </c>
    </row>
    <row r="331" spans="1:8" hidden="1">
      <c r="A331" s="21">
        <v>143874559</v>
      </c>
      <c r="B331" s="23">
        <v>99</v>
      </c>
      <c r="C331" s="23" t="s">
        <v>1272</v>
      </c>
      <c r="D331" s="23" t="s">
        <v>964</v>
      </c>
      <c r="E331" s="23">
        <v>0.03</v>
      </c>
      <c r="F331" s="24">
        <v>41277</v>
      </c>
      <c r="G331" s="25">
        <v>52232</v>
      </c>
      <c r="H331" s="26">
        <v>1999981</v>
      </c>
    </row>
    <row r="332" spans="1:8" hidden="1">
      <c r="A332" s="21">
        <v>143875717</v>
      </c>
      <c r="B332" s="23">
        <v>99</v>
      </c>
      <c r="C332" s="23" t="s">
        <v>1273</v>
      </c>
      <c r="D332" s="23" t="s">
        <v>964</v>
      </c>
      <c r="E332" s="23">
        <v>0.03</v>
      </c>
      <c r="F332" s="24">
        <v>40234</v>
      </c>
      <c r="G332" s="25">
        <v>51189</v>
      </c>
      <c r="H332" s="26">
        <v>3000208</v>
      </c>
    </row>
    <row r="333" spans="1:8" hidden="1">
      <c r="A333" s="21">
        <v>143883620</v>
      </c>
      <c r="B333" s="23">
        <v>99</v>
      </c>
      <c r="C333" s="23" t="s">
        <v>1274</v>
      </c>
      <c r="D333" s="23" t="s">
        <v>964</v>
      </c>
      <c r="E333" s="23">
        <v>0.03</v>
      </c>
      <c r="F333" s="24">
        <v>41865</v>
      </c>
      <c r="G333" s="25">
        <v>52810</v>
      </c>
      <c r="H333" s="26">
        <v>2000218</v>
      </c>
    </row>
    <row r="334" spans="1:8" hidden="1">
      <c r="A334" s="21">
        <v>143884244</v>
      </c>
      <c r="B334" s="23">
        <v>99</v>
      </c>
      <c r="C334" s="23" t="s">
        <v>1275</v>
      </c>
      <c r="D334" s="23" t="s">
        <v>964</v>
      </c>
      <c r="E334" s="23">
        <v>0.03</v>
      </c>
      <c r="F334" s="24">
        <v>41093</v>
      </c>
      <c r="G334" s="25">
        <v>52048</v>
      </c>
      <c r="H334" s="26">
        <v>3490005</v>
      </c>
    </row>
    <row r="335" spans="1:8" hidden="1">
      <c r="A335" s="21">
        <v>143885178</v>
      </c>
      <c r="B335" s="23">
        <v>99</v>
      </c>
      <c r="C335" s="23" t="s">
        <v>1276</v>
      </c>
      <c r="D335" s="23" t="s">
        <v>964</v>
      </c>
      <c r="E335" s="23">
        <v>0.03</v>
      </c>
      <c r="F335" s="24">
        <v>41201</v>
      </c>
      <c r="G335" s="25">
        <v>51806</v>
      </c>
      <c r="H335" s="26">
        <v>1995721</v>
      </c>
    </row>
    <row r="336" spans="1:8" hidden="1">
      <c r="A336" s="21">
        <v>143887901</v>
      </c>
      <c r="B336" s="23">
        <v>99</v>
      </c>
      <c r="C336" s="23" t="s">
        <v>1277</v>
      </c>
      <c r="D336" s="23" t="s">
        <v>964</v>
      </c>
      <c r="E336" s="23">
        <v>0.03</v>
      </c>
      <c r="F336" s="24">
        <v>41110</v>
      </c>
      <c r="G336" s="25">
        <v>51683</v>
      </c>
      <c r="H336" s="26">
        <v>3520021</v>
      </c>
    </row>
    <row r="337" spans="1:8" hidden="1">
      <c r="A337" s="21">
        <v>143888657</v>
      </c>
      <c r="B337" s="23">
        <v>99</v>
      </c>
      <c r="C337" s="23" t="s">
        <v>1278</v>
      </c>
      <c r="D337" s="23" t="s">
        <v>964</v>
      </c>
      <c r="E337" s="23">
        <v>0.03</v>
      </c>
      <c r="F337" s="24">
        <v>42300</v>
      </c>
      <c r="G337" s="25">
        <v>48519</v>
      </c>
      <c r="H337" s="26">
        <v>1254744</v>
      </c>
    </row>
    <row r="338" spans="1:8" hidden="1">
      <c r="A338" s="21">
        <v>143912485</v>
      </c>
      <c r="B338" s="23">
        <v>99</v>
      </c>
      <c r="C338" s="23" t="s">
        <v>1279</v>
      </c>
      <c r="D338" s="23" t="s">
        <v>964</v>
      </c>
      <c r="E338" s="23">
        <v>0.03</v>
      </c>
      <c r="F338" s="24">
        <v>41443</v>
      </c>
      <c r="G338" s="25">
        <v>52048</v>
      </c>
      <c r="H338" s="26">
        <v>701457</v>
      </c>
    </row>
    <row r="339" spans="1:8" hidden="1">
      <c r="A339" s="21">
        <v>143913376</v>
      </c>
      <c r="B339" s="23">
        <v>99</v>
      </c>
      <c r="C339" s="23" t="s">
        <v>1280</v>
      </c>
      <c r="D339" s="23" t="s">
        <v>964</v>
      </c>
      <c r="E339" s="23">
        <v>0.03</v>
      </c>
      <c r="F339" s="24">
        <v>41201</v>
      </c>
      <c r="G339" s="25">
        <v>51441</v>
      </c>
      <c r="H339" s="26">
        <v>571190</v>
      </c>
    </row>
    <row r="340" spans="1:8" hidden="1">
      <c r="A340" s="21">
        <v>143914437</v>
      </c>
      <c r="B340" s="23">
        <v>99</v>
      </c>
      <c r="C340" s="23" t="s">
        <v>1281</v>
      </c>
      <c r="D340" s="23" t="s">
        <v>964</v>
      </c>
      <c r="E340" s="23">
        <v>0.03</v>
      </c>
      <c r="F340" s="24">
        <v>41127</v>
      </c>
      <c r="G340" s="25">
        <v>51349</v>
      </c>
      <c r="H340" s="26">
        <v>650059</v>
      </c>
    </row>
    <row r="341" spans="1:8" hidden="1">
      <c r="A341" s="21">
        <v>143914542</v>
      </c>
      <c r="B341" s="23">
        <v>99</v>
      </c>
      <c r="C341" s="23" t="s">
        <v>1282</v>
      </c>
      <c r="D341" s="23" t="s">
        <v>964</v>
      </c>
      <c r="E341" s="23">
        <v>0.03</v>
      </c>
      <c r="F341" s="24">
        <v>41387</v>
      </c>
      <c r="G341" s="25">
        <v>52352</v>
      </c>
      <c r="H341" s="26">
        <v>240447</v>
      </c>
    </row>
    <row r="342" spans="1:8" hidden="1">
      <c r="A342" s="21">
        <v>143921387</v>
      </c>
      <c r="B342" s="23">
        <v>99</v>
      </c>
      <c r="C342" s="23" t="s">
        <v>1283</v>
      </c>
      <c r="D342" s="23" t="s">
        <v>964</v>
      </c>
      <c r="E342" s="23">
        <v>0.03</v>
      </c>
      <c r="F342" s="24">
        <v>41110</v>
      </c>
      <c r="G342" s="25">
        <v>52079</v>
      </c>
      <c r="H342" s="26">
        <v>400823</v>
      </c>
    </row>
    <row r="343" spans="1:8" hidden="1">
      <c r="A343" s="21">
        <v>143922650</v>
      </c>
      <c r="B343" s="23">
        <v>99</v>
      </c>
      <c r="C343" s="23" t="s">
        <v>1284</v>
      </c>
      <c r="D343" s="23" t="s">
        <v>964</v>
      </c>
      <c r="E343" s="23">
        <v>0.03</v>
      </c>
      <c r="F343" s="24">
        <v>41106</v>
      </c>
      <c r="G343" s="25">
        <v>52079</v>
      </c>
      <c r="H343" s="26">
        <v>4282419</v>
      </c>
    </row>
    <row r="344" spans="1:8" hidden="1">
      <c r="A344" s="21">
        <v>143922669</v>
      </c>
      <c r="B344" s="23">
        <v>99</v>
      </c>
      <c r="C344" s="23" t="s">
        <v>1285</v>
      </c>
      <c r="D344" s="23" t="s">
        <v>964</v>
      </c>
      <c r="E344" s="23">
        <v>0.03</v>
      </c>
      <c r="F344" s="24">
        <v>41169</v>
      </c>
      <c r="G344" s="25">
        <v>52140</v>
      </c>
      <c r="H344" s="26">
        <v>2599294</v>
      </c>
    </row>
    <row r="345" spans="1:8" hidden="1">
      <c r="A345" s="21">
        <v>143933407</v>
      </c>
      <c r="B345" s="23">
        <v>99</v>
      </c>
      <c r="C345" s="23" t="s">
        <v>389</v>
      </c>
      <c r="D345" s="23" t="s">
        <v>964</v>
      </c>
      <c r="E345" s="23">
        <v>0.03</v>
      </c>
      <c r="F345" s="24">
        <v>41200</v>
      </c>
      <c r="G345" s="25">
        <v>52171</v>
      </c>
      <c r="H345" s="26">
        <v>3524490</v>
      </c>
    </row>
    <row r="346" spans="1:8" hidden="1">
      <c r="A346" s="21">
        <v>143933636</v>
      </c>
      <c r="B346" s="23">
        <v>99</v>
      </c>
      <c r="C346" s="23" t="s">
        <v>1286</v>
      </c>
      <c r="D346" s="23" t="s">
        <v>964</v>
      </c>
      <c r="E346" s="23">
        <v>0.03</v>
      </c>
      <c r="F346" s="24">
        <v>41176</v>
      </c>
      <c r="G346" s="25">
        <v>48853</v>
      </c>
      <c r="H346" s="26">
        <v>3795253</v>
      </c>
    </row>
    <row r="347" spans="1:8" hidden="1">
      <c r="A347" s="21">
        <v>143936139</v>
      </c>
      <c r="B347" s="23">
        <v>99</v>
      </c>
      <c r="C347" s="23" t="s">
        <v>1287</v>
      </c>
      <c r="D347" s="23" t="s">
        <v>964</v>
      </c>
      <c r="E347" s="23">
        <v>0.03</v>
      </c>
      <c r="F347" s="24">
        <v>40492</v>
      </c>
      <c r="G347" s="25">
        <v>50345</v>
      </c>
      <c r="H347" s="26">
        <v>3135119</v>
      </c>
    </row>
    <row r="348" spans="1:8" hidden="1">
      <c r="A348" s="21">
        <v>143951294</v>
      </c>
      <c r="B348" s="23">
        <v>99</v>
      </c>
      <c r="C348" s="23" t="s">
        <v>1288</v>
      </c>
      <c r="D348" s="23" t="s">
        <v>964</v>
      </c>
      <c r="E348" s="23">
        <v>0.03</v>
      </c>
      <c r="F348" s="24">
        <v>41822</v>
      </c>
      <c r="G348" s="25">
        <v>52779</v>
      </c>
      <c r="H348" s="26">
        <v>2010180</v>
      </c>
    </row>
    <row r="349" spans="1:8" hidden="1">
      <c r="A349" s="21">
        <v>143951545</v>
      </c>
      <c r="B349" s="23">
        <v>99</v>
      </c>
      <c r="C349" s="23" t="s">
        <v>1289</v>
      </c>
      <c r="D349" s="23" t="s">
        <v>964</v>
      </c>
      <c r="E349" s="23">
        <v>0.03</v>
      </c>
      <c r="F349" s="24">
        <v>41169</v>
      </c>
      <c r="G349" s="25">
        <v>46296</v>
      </c>
      <c r="H349" s="26">
        <v>1507256</v>
      </c>
    </row>
    <row r="350" spans="1:8" hidden="1">
      <c r="A350" s="21">
        <v>143953556</v>
      </c>
      <c r="B350" s="23">
        <v>99</v>
      </c>
      <c r="C350" s="23" t="s">
        <v>1290</v>
      </c>
      <c r="D350" s="23" t="s">
        <v>964</v>
      </c>
      <c r="E350" s="23">
        <v>0.03</v>
      </c>
      <c r="F350" s="24">
        <v>41131</v>
      </c>
      <c r="G350" s="25">
        <v>46600</v>
      </c>
      <c r="H350" s="26">
        <v>6240102</v>
      </c>
    </row>
    <row r="351" spans="1:8" hidden="1">
      <c r="A351" s="21">
        <v>143954234</v>
      </c>
      <c r="B351" s="23">
        <v>99</v>
      </c>
      <c r="C351" s="23" t="s">
        <v>1291</v>
      </c>
      <c r="D351" s="23" t="s">
        <v>964</v>
      </c>
      <c r="E351" s="23">
        <v>0.03</v>
      </c>
      <c r="F351" s="24">
        <v>41604</v>
      </c>
      <c r="G351" s="25">
        <v>52566</v>
      </c>
      <c r="H351" s="26">
        <v>3591254</v>
      </c>
    </row>
    <row r="352" spans="1:8" hidden="1">
      <c r="A352" s="21">
        <v>143955591</v>
      </c>
      <c r="B352" s="23">
        <v>99</v>
      </c>
      <c r="C352" s="23" t="s">
        <v>1292</v>
      </c>
      <c r="D352" s="23" t="s">
        <v>964</v>
      </c>
      <c r="E352" s="23">
        <v>0.03</v>
      </c>
      <c r="F352" s="24">
        <v>41173</v>
      </c>
      <c r="G352" s="25">
        <v>45931</v>
      </c>
      <c r="H352" s="26">
        <v>1281774</v>
      </c>
    </row>
    <row r="353" spans="1:8" hidden="1">
      <c r="A353" s="21">
        <v>143956148</v>
      </c>
      <c r="B353" s="23">
        <v>99</v>
      </c>
      <c r="C353" s="23" t="s">
        <v>1293</v>
      </c>
      <c r="D353" s="23" t="s">
        <v>964</v>
      </c>
      <c r="E353" s="23">
        <v>0.03</v>
      </c>
      <c r="F353" s="24">
        <v>42061</v>
      </c>
      <c r="G353" s="25">
        <v>53022</v>
      </c>
      <c r="H353" s="26">
        <v>633192</v>
      </c>
    </row>
    <row r="354" spans="1:8" hidden="1">
      <c r="A354" s="21">
        <v>143956474</v>
      </c>
      <c r="B354" s="23">
        <v>99</v>
      </c>
      <c r="C354" s="23" t="s">
        <v>401</v>
      </c>
      <c r="D354" s="23" t="s">
        <v>964</v>
      </c>
      <c r="E354" s="23">
        <v>0.03</v>
      </c>
      <c r="F354" s="24">
        <v>41894</v>
      </c>
      <c r="G354" s="25">
        <v>51014</v>
      </c>
      <c r="H354" s="26">
        <v>2375101</v>
      </c>
    </row>
    <row r="355" spans="1:8" hidden="1">
      <c r="A355" s="21">
        <v>143956776</v>
      </c>
      <c r="B355" s="23">
        <v>99</v>
      </c>
      <c r="C355" s="23" t="s">
        <v>1294</v>
      </c>
      <c r="D355" s="23" t="s">
        <v>964</v>
      </c>
      <c r="E355" s="23">
        <v>0.03</v>
      </c>
      <c r="F355" s="24">
        <v>42012</v>
      </c>
      <c r="G355" s="25">
        <v>52963</v>
      </c>
      <c r="H355" s="26">
        <v>2350072</v>
      </c>
    </row>
    <row r="356" spans="1:8" hidden="1">
      <c r="A356" s="21">
        <v>143956873</v>
      </c>
      <c r="B356" s="23">
        <v>99</v>
      </c>
      <c r="C356" s="23" t="s">
        <v>1295</v>
      </c>
      <c r="D356" s="23" t="s">
        <v>964</v>
      </c>
      <c r="E356" s="23">
        <v>0.03</v>
      </c>
      <c r="F356" s="24">
        <v>41481</v>
      </c>
      <c r="G356" s="25">
        <v>50618</v>
      </c>
      <c r="H356" s="26">
        <v>925282</v>
      </c>
    </row>
    <row r="357" spans="1:8" hidden="1">
      <c r="A357" s="21">
        <v>143964655</v>
      </c>
      <c r="B357" s="23">
        <v>99</v>
      </c>
      <c r="C357" s="23" t="s">
        <v>1296</v>
      </c>
      <c r="D357" s="23" t="s">
        <v>964</v>
      </c>
      <c r="E357" s="23">
        <v>0.03</v>
      </c>
      <c r="F357" s="24">
        <v>41576</v>
      </c>
      <c r="G357" s="25">
        <v>52536</v>
      </c>
      <c r="H357" s="26">
        <v>1277313</v>
      </c>
    </row>
    <row r="358" spans="1:8" hidden="1">
      <c r="A358" s="21">
        <v>143965120</v>
      </c>
      <c r="B358" s="23">
        <v>99</v>
      </c>
      <c r="C358" s="23" t="s">
        <v>1297</v>
      </c>
      <c r="D358" s="23" t="s">
        <v>964</v>
      </c>
      <c r="E358" s="23">
        <v>0.03</v>
      </c>
      <c r="F358" s="24">
        <v>41522</v>
      </c>
      <c r="G358" s="25">
        <v>52475</v>
      </c>
      <c r="H358" s="26">
        <v>1184998</v>
      </c>
    </row>
    <row r="359" spans="1:8" hidden="1">
      <c r="A359" s="21">
        <v>143965252</v>
      </c>
      <c r="B359" s="23">
        <v>99</v>
      </c>
      <c r="C359" s="23" t="s">
        <v>408</v>
      </c>
      <c r="D359" s="23" t="s">
        <v>964</v>
      </c>
      <c r="E359" s="23">
        <v>0.03</v>
      </c>
      <c r="F359" s="24">
        <v>41570</v>
      </c>
      <c r="G359" s="25">
        <v>48884</v>
      </c>
      <c r="H359" s="26">
        <v>1504564</v>
      </c>
    </row>
    <row r="360" spans="1:8" hidden="1">
      <c r="A360" s="21">
        <v>143965317</v>
      </c>
      <c r="B360" s="23">
        <v>99</v>
      </c>
      <c r="C360" s="23" t="s">
        <v>1298</v>
      </c>
      <c r="D360" s="23" t="s">
        <v>964</v>
      </c>
      <c r="E360" s="23">
        <v>0.03</v>
      </c>
      <c r="F360" s="24">
        <v>41688</v>
      </c>
      <c r="G360" s="25">
        <v>52657</v>
      </c>
      <c r="H360" s="26">
        <v>1903377</v>
      </c>
    </row>
    <row r="361" spans="1:8" hidden="1">
      <c r="A361" s="21">
        <v>143965368</v>
      </c>
      <c r="B361" s="23">
        <v>99</v>
      </c>
      <c r="C361" s="23" t="s">
        <v>1299</v>
      </c>
      <c r="D361" s="23" t="s">
        <v>964</v>
      </c>
      <c r="E361" s="23">
        <v>0.03</v>
      </c>
      <c r="F361" s="24">
        <v>41575</v>
      </c>
      <c r="G361" s="25">
        <v>52536</v>
      </c>
      <c r="H361" s="26">
        <v>570942</v>
      </c>
    </row>
    <row r="362" spans="1:8" hidden="1">
      <c r="A362" s="21">
        <v>143965635</v>
      </c>
      <c r="B362" s="23">
        <v>99</v>
      </c>
      <c r="C362" s="23" t="s">
        <v>1300</v>
      </c>
      <c r="D362" s="23" t="s">
        <v>964</v>
      </c>
      <c r="E362" s="23">
        <v>0.03</v>
      </c>
      <c r="F362" s="24">
        <v>41547</v>
      </c>
      <c r="G362" s="25">
        <v>51410</v>
      </c>
      <c r="H362" s="26">
        <v>486907</v>
      </c>
    </row>
    <row r="363" spans="1:8" hidden="1">
      <c r="A363" s="21">
        <v>143968197</v>
      </c>
      <c r="B363" s="23">
        <v>99</v>
      </c>
      <c r="C363" s="23" t="s">
        <v>1301</v>
      </c>
      <c r="D363" s="23" t="s">
        <v>964</v>
      </c>
      <c r="E363" s="23">
        <v>0.03</v>
      </c>
      <c r="F363" s="24">
        <v>41501</v>
      </c>
      <c r="G363" s="25">
        <v>51714</v>
      </c>
      <c r="H363" s="26">
        <v>2300193</v>
      </c>
    </row>
    <row r="364" spans="1:8" hidden="1">
      <c r="A364" s="21">
        <v>143968286</v>
      </c>
      <c r="B364" s="23">
        <v>99</v>
      </c>
      <c r="C364" s="23" t="s">
        <v>1302</v>
      </c>
      <c r="D364" s="23" t="s">
        <v>964</v>
      </c>
      <c r="E364" s="23">
        <v>0.03</v>
      </c>
      <c r="F364" s="24">
        <v>41446</v>
      </c>
      <c r="G364" s="25">
        <v>52413</v>
      </c>
      <c r="H364" s="26">
        <v>2098680</v>
      </c>
    </row>
    <row r="365" spans="1:8" hidden="1">
      <c r="A365" s="21">
        <v>143968308</v>
      </c>
      <c r="B365" s="23">
        <v>99</v>
      </c>
      <c r="C365" s="23" t="s">
        <v>1303</v>
      </c>
      <c r="D365" s="23" t="s">
        <v>964</v>
      </c>
      <c r="E365" s="23">
        <v>0.03</v>
      </c>
      <c r="F365" s="24">
        <v>41543</v>
      </c>
      <c r="G365" s="25">
        <v>51410</v>
      </c>
      <c r="H365" s="26">
        <v>951979</v>
      </c>
    </row>
    <row r="366" spans="1:8" hidden="1">
      <c r="A366" s="21">
        <v>143968553</v>
      </c>
      <c r="B366" s="23">
        <v>99</v>
      </c>
      <c r="C366" s="23" t="s">
        <v>1304</v>
      </c>
      <c r="D366" s="23" t="s">
        <v>964</v>
      </c>
      <c r="E366" s="23">
        <v>0.03</v>
      </c>
      <c r="F366" s="24">
        <v>41614</v>
      </c>
      <c r="G366" s="25">
        <v>52566</v>
      </c>
      <c r="H366" s="26">
        <v>4237151</v>
      </c>
    </row>
    <row r="367" spans="1:8" hidden="1">
      <c r="A367" s="21">
        <v>143968588</v>
      </c>
      <c r="B367" s="23">
        <v>99</v>
      </c>
      <c r="C367" s="23" t="s">
        <v>1305</v>
      </c>
      <c r="D367" s="23" t="s">
        <v>964</v>
      </c>
      <c r="E367" s="23">
        <v>0.03</v>
      </c>
      <c r="F367" s="24">
        <v>41480</v>
      </c>
      <c r="G367" s="25">
        <v>52444</v>
      </c>
      <c r="H367" s="26">
        <v>3405930</v>
      </c>
    </row>
    <row r="368" spans="1:8" hidden="1">
      <c r="A368" s="21">
        <v>143968596</v>
      </c>
      <c r="B368" s="23">
        <v>99</v>
      </c>
      <c r="C368" s="23" t="s">
        <v>1306</v>
      </c>
      <c r="D368" s="23" t="s">
        <v>964</v>
      </c>
      <c r="E368" s="23">
        <v>0.03</v>
      </c>
      <c r="F368" s="24">
        <v>41586</v>
      </c>
      <c r="G368" s="25">
        <v>52536</v>
      </c>
      <c r="H368" s="26">
        <v>1480062</v>
      </c>
    </row>
    <row r="369" spans="1:8" hidden="1">
      <c r="A369" s="21">
        <v>143969495</v>
      </c>
      <c r="B369" s="23">
        <v>99</v>
      </c>
      <c r="C369" s="23" t="s">
        <v>1307</v>
      </c>
      <c r="D369" s="23" t="s">
        <v>964</v>
      </c>
      <c r="E369" s="23">
        <v>0.03</v>
      </c>
      <c r="F369" s="24">
        <v>41444</v>
      </c>
      <c r="G369" s="25">
        <v>52413</v>
      </c>
      <c r="H369" s="26">
        <v>3285707</v>
      </c>
    </row>
    <row r="370" spans="1:8" hidden="1">
      <c r="A370" s="21">
        <v>143969541</v>
      </c>
      <c r="B370" s="23">
        <v>99</v>
      </c>
      <c r="C370" s="23" t="s">
        <v>1308</v>
      </c>
      <c r="D370" s="23" t="s">
        <v>964</v>
      </c>
      <c r="E370" s="23">
        <v>0.03</v>
      </c>
      <c r="F370" s="24">
        <v>41460</v>
      </c>
      <c r="G370" s="25">
        <v>52413</v>
      </c>
      <c r="H370" s="26">
        <v>2828009</v>
      </c>
    </row>
    <row r="371" spans="1:8" hidden="1">
      <c r="A371" s="21">
        <v>143969606</v>
      </c>
      <c r="B371" s="23">
        <v>99</v>
      </c>
      <c r="C371" s="23" t="s">
        <v>1309</v>
      </c>
      <c r="D371" s="23" t="s">
        <v>964</v>
      </c>
      <c r="E371" s="23">
        <v>0.03</v>
      </c>
      <c r="F371" s="24">
        <v>41445</v>
      </c>
      <c r="G371" s="25">
        <v>48761</v>
      </c>
      <c r="H371" s="26">
        <v>2908752</v>
      </c>
    </row>
    <row r="372" spans="1:8" hidden="1">
      <c r="A372" s="21">
        <v>143971236</v>
      </c>
      <c r="B372" s="23">
        <v>99</v>
      </c>
      <c r="C372" s="23" t="s">
        <v>1310</v>
      </c>
      <c r="D372" s="23" t="s">
        <v>964</v>
      </c>
      <c r="E372" s="23">
        <v>0.03</v>
      </c>
      <c r="F372" s="24">
        <v>42324</v>
      </c>
      <c r="G372" s="25">
        <v>53297</v>
      </c>
      <c r="H372" s="26">
        <v>2729733</v>
      </c>
    </row>
    <row r="373" spans="1:8" hidden="1">
      <c r="A373" s="21">
        <v>143975576</v>
      </c>
      <c r="B373" s="23">
        <v>99</v>
      </c>
      <c r="C373" s="23" t="s">
        <v>1311</v>
      </c>
      <c r="D373" s="23" t="s">
        <v>964</v>
      </c>
      <c r="E373" s="23">
        <v>0.03</v>
      </c>
      <c r="F373" s="24">
        <v>42044</v>
      </c>
      <c r="G373" s="25">
        <v>52994</v>
      </c>
      <c r="H373" s="26">
        <v>1280111</v>
      </c>
    </row>
    <row r="374" spans="1:8" hidden="1">
      <c r="A374" s="21">
        <v>143976386</v>
      </c>
      <c r="B374" s="23">
        <v>99</v>
      </c>
      <c r="C374" s="23" t="s">
        <v>1312</v>
      </c>
      <c r="D374" s="23" t="s">
        <v>964</v>
      </c>
      <c r="E374" s="23">
        <v>0.03</v>
      </c>
      <c r="F374" s="24">
        <v>41991</v>
      </c>
      <c r="G374" s="25">
        <v>52963</v>
      </c>
      <c r="H374" s="26">
        <v>1302260</v>
      </c>
    </row>
    <row r="375" spans="1:8" hidden="1">
      <c r="A375" s="21">
        <v>143976521</v>
      </c>
      <c r="B375" s="23">
        <v>99</v>
      </c>
      <c r="C375" s="23" t="s">
        <v>1313</v>
      </c>
      <c r="D375" s="23" t="s">
        <v>964</v>
      </c>
      <c r="E375" s="23">
        <v>0.03</v>
      </c>
      <c r="F375" s="24">
        <v>42065</v>
      </c>
      <c r="G375" s="25">
        <v>53022</v>
      </c>
      <c r="H375" s="26">
        <v>2559985</v>
      </c>
    </row>
    <row r="376" spans="1:8" hidden="1">
      <c r="A376" s="21">
        <v>143977137</v>
      </c>
      <c r="B376" s="23">
        <v>99</v>
      </c>
      <c r="C376" s="23" t="s">
        <v>425</v>
      </c>
      <c r="D376" s="23" t="s">
        <v>964</v>
      </c>
      <c r="E376" s="23">
        <v>0.03</v>
      </c>
      <c r="F376" s="24">
        <v>41134</v>
      </c>
      <c r="G376" s="25">
        <v>52079</v>
      </c>
      <c r="H376" s="26">
        <v>736473</v>
      </c>
    </row>
    <row r="377" spans="1:8" hidden="1">
      <c r="A377" s="21">
        <v>143977463</v>
      </c>
      <c r="B377" s="23">
        <v>99</v>
      </c>
      <c r="C377" s="23" t="s">
        <v>1314</v>
      </c>
      <c r="D377" s="23" t="s">
        <v>964</v>
      </c>
      <c r="E377" s="23">
        <v>0.03</v>
      </c>
      <c r="F377" s="24">
        <v>41274</v>
      </c>
      <c r="G377" s="25">
        <v>52232</v>
      </c>
      <c r="H377" s="26">
        <v>2955211</v>
      </c>
    </row>
    <row r="378" spans="1:8" hidden="1">
      <c r="A378" s="21">
        <v>143978729</v>
      </c>
      <c r="B378" s="23">
        <v>99</v>
      </c>
      <c r="C378" s="23" t="s">
        <v>1315</v>
      </c>
      <c r="D378" s="23" t="s">
        <v>964</v>
      </c>
      <c r="E378" s="23">
        <v>0.03</v>
      </c>
      <c r="F378" s="24">
        <v>42163</v>
      </c>
      <c r="G378" s="25">
        <v>50192</v>
      </c>
      <c r="H378" s="26">
        <v>800161</v>
      </c>
    </row>
    <row r="379" spans="1:8" hidden="1">
      <c r="A379" s="21">
        <v>143979679</v>
      </c>
      <c r="B379" s="23">
        <v>99</v>
      </c>
      <c r="C379" s="23" t="s">
        <v>428</v>
      </c>
      <c r="D379" s="23" t="s">
        <v>964</v>
      </c>
      <c r="E379" s="23">
        <v>0.03</v>
      </c>
      <c r="F379" s="24">
        <v>41589</v>
      </c>
      <c r="G379" s="25">
        <v>50710</v>
      </c>
      <c r="H379" s="26">
        <v>2500151</v>
      </c>
    </row>
    <row r="380" spans="1:8" hidden="1">
      <c r="A380" s="21">
        <v>143981355</v>
      </c>
      <c r="B380" s="23">
        <v>99</v>
      </c>
      <c r="C380" s="23" t="s">
        <v>1316</v>
      </c>
      <c r="D380" s="23" t="s">
        <v>964</v>
      </c>
      <c r="E380" s="23">
        <v>0.03</v>
      </c>
      <c r="F380" s="24">
        <v>41424</v>
      </c>
      <c r="G380" s="25">
        <v>48092</v>
      </c>
      <c r="H380" s="26">
        <v>1723078</v>
      </c>
    </row>
    <row r="381" spans="1:8" hidden="1">
      <c r="A381" s="21">
        <v>143982262</v>
      </c>
      <c r="B381" s="23">
        <v>99</v>
      </c>
      <c r="C381" s="23" t="s">
        <v>1317</v>
      </c>
      <c r="D381" s="23" t="s">
        <v>964</v>
      </c>
      <c r="E381" s="23">
        <v>0.03</v>
      </c>
      <c r="F381" s="24">
        <v>40533</v>
      </c>
      <c r="G381" s="25">
        <v>51502</v>
      </c>
      <c r="H381" s="26">
        <v>4948637</v>
      </c>
    </row>
    <row r="382" spans="1:8" hidden="1">
      <c r="A382" s="21">
        <v>143982335</v>
      </c>
      <c r="B382" s="23">
        <v>98</v>
      </c>
      <c r="C382" s="23" t="s">
        <v>1318</v>
      </c>
      <c r="D382" s="23" t="s">
        <v>965</v>
      </c>
      <c r="E382" s="23">
        <v>0.05</v>
      </c>
      <c r="F382" s="24">
        <v>41660</v>
      </c>
      <c r="G382" s="25">
        <v>44228</v>
      </c>
      <c r="H382" s="26">
        <v>1009203</v>
      </c>
    </row>
    <row r="383" spans="1:8" hidden="1">
      <c r="A383" s="21">
        <v>143982459</v>
      </c>
      <c r="B383" s="23">
        <v>99</v>
      </c>
      <c r="C383" s="23" t="s">
        <v>1319</v>
      </c>
      <c r="D383" s="23" t="s">
        <v>964</v>
      </c>
      <c r="E383" s="23">
        <v>0.03</v>
      </c>
      <c r="F383" s="24">
        <v>40630</v>
      </c>
      <c r="G383" s="25">
        <v>51592</v>
      </c>
      <c r="H383" s="26">
        <v>761493</v>
      </c>
    </row>
    <row r="384" spans="1:8" hidden="1">
      <c r="A384" s="21">
        <v>143982718</v>
      </c>
      <c r="B384" s="23">
        <v>98</v>
      </c>
      <c r="C384" s="23" t="s">
        <v>1320</v>
      </c>
      <c r="D384" s="23" t="s">
        <v>965</v>
      </c>
      <c r="E384" s="23">
        <v>0.05</v>
      </c>
      <c r="F384" s="24">
        <v>41597</v>
      </c>
      <c r="G384" s="25">
        <v>44166</v>
      </c>
      <c r="H384" s="26">
        <v>1002185</v>
      </c>
    </row>
    <row r="385" spans="1:8" hidden="1">
      <c r="A385" s="21">
        <v>143983048</v>
      </c>
      <c r="B385" s="23">
        <v>98</v>
      </c>
      <c r="C385" s="23" t="s">
        <v>1321</v>
      </c>
      <c r="D385" s="23" t="s">
        <v>965</v>
      </c>
      <c r="E385" s="23">
        <v>0.05</v>
      </c>
      <c r="F385" s="24">
        <v>41767</v>
      </c>
      <c r="G385" s="25">
        <v>44317</v>
      </c>
      <c r="H385" s="26">
        <v>1001356</v>
      </c>
    </row>
    <row r="386" spans="1:8" hidden="1">
      <c r="A386" s="21">
        <v>143983374</v>
      </c>
      <c r="B386" s="23">
        <v>98</v>
      </c>
      <c r="C386" s="23" t="s">
        <v>1322</v>
      </c>
      <c r="D386" s="23" t="s">
        <v>965</v>
      </c>
      <c r="E386" s="23">
        <v>0.05</v>
      </c>
      <c r="F386" s="24">
        <v>41858</v>
      </c>
      <c r="G386" s="25">
        <v>44409</v>
      </c>
      <c r="H386" s="26">
        <v>524003</v>
      </c>
    </row>
    <row r="387" spans="1:8" hidden="1">
      <c r="A387" s="21">
        <v>143983528</v>
      </c>
      <c r="B387" s="23">
        <v>99</v>
      </c>
      <c r="C387" s="23" t="s">
        <v>1323</v>
      </c>
      <c r="D387" s="23" t="s">
        <v>964</v>
      </c>
      <c r="E387" s="23">
        <v>0.03</v>
      </c>
      <c r="F387" s="24">
        <v>41782</v>
      </c>
      <c r="G387" s="25">
        <v>52749</v>
      </c>
      <c r="H387" s="26">
        <v>1386369</v>
      </c>
    </row>
    <row r="388" spans="1:8" hidden="1">
      <c r="A388" s="21">
        <v>143983994</v>
      </c>
      <c r="B388" s="23">
        <v>99</v>
      </c>
      <c r="C388" s="23" t="s">
        <v>1324</v>
      </c>
      <c r="D388" s="23" t="s">
        <v>964</v>
      </c>
      <c r="E388" s="23">
        <v>0.03</v>
      </c>
      <c r="F388" s="24">
        <v>41506</v>
      </c>
      <c r="G388" s="25">
        <v>52475</v>
      </c>
      <c r="H388" s="26">
        <v>801409</v>
      </c>
    </row>
    <row r="389" spans="1:8" hidden="1">
      <c r="A389" s="21">
        <v>143984230</v>
      </c>
      <c r="B389" s="23">
        <v>98</v>
      </c>
      <c r="C389" s="23" t="s">
        <v>1325</v>
      </c>
      <c r="D389" s="23" t="s">
        <v>965</v>
      </c>
      <c r="E389" s="23">
        <v>0.05</v>
      </c>
      <c r="F389" s="24">
        <v>41807</v>
      </c>
      <c r="G389" s="25">
        <v>44378</v>
      </c>
      <c r="H389" s="26">
        <v>2038715</v>
      </c>
    </row>
    <row r="390" spans="1:8" hidden="1">
      <c r="A390" s="21">
        <v>143984575</v>
      </c>
      <c r="B390" s="23">
        <v>98</v>
      </c>
      <c r="C390" s="23" t="s">
        <v>986</v>
      </c>
      <c r="D390" s="23" t="s">
        <v>965</v>
      </c>
      <c r="E390" s="23">
        <v>0.05</v>
      </c>
      <c r="F390" s="24">
        <v>41985</v>
      </c>
      <c r="G390" s="25">
        <v>44531</v>
      </c>
      <c r="H390" s="26">
        <v>880926</v>
      </c>
    </row>
    <row r="391" spans="1:8" hidden="1">
      <c r="A391" s="21">
        <v>143984761</v>
      </c>
      <c r="B391" s="23">
        <v>99</v>
      </c>
      <c r="C391" s="23" t="s">
        <v>1326</v>
      </c>
      <c r="D391" s="23" t="s">
        <v>964</v>
      </c>
      <c r="E391" s="23">
        <v>0.03</v>
      </c>
      <c r="F391" s="24">
        <v>42011</v>
      </c>
      <c r="G391" s="25">
        <v>50771</v>
      </c>
      <c r="H391" s="26">
        <v>5060821</v>
      </c>
    </row>
    <row r="392" spans="1:8" hidden="1">
      <c r="A392" s="21">
        <v>143985261</v>
      </c>
      <c r="B392" s="23">
        <v>98</v>
      </c>
      <c r="C392" s="23" t="s">
        <v>1327</v>
      </c>
      <c r="D392" s="23" t="s">
        <v>965</v>
      </c>
      <c r="E392" s="23">
        <v>0.05</v>
      </c>
      <c r="F392" s="24">
        <v>42186</v>
      </c>
      <c r="G392" s="25">
        <v>44743</v>
      </c>
      <c r="H392" s="26">
        <v>997628</v>
      </c>
    </row>
    <row r="393" spans="1:8" hidden="1">
      <c r="A393" s="21">
        <v>143985466</v>
      </c>
      <c r="B393" s="23">
        <v>98</v>
      </c>
      <c r="C393" s="23" t="s">
        <v>1328</v>
      </c>
      <c r="D393" s="23" t="s">
        <v>965</v>
      </c>
      <c r="E393" s="23">
        <v>0.05</v>
      </c>
      <c r="F393" s="24">
        <v>42181</v>
      </c>
      <c r="G393" s="25">
        <v>44743</v>
      </c>
      <c r="H393" s="26">
        <v>1011326</v>
      </c>
    </row>
    <row r="394" spans="1:8" hidden="1">
      <c r="A394" s="21">
        <v>143985504</v>
      </c>
      <c r="B394" s="23">
        <v>99</v>
      </c>
      <c r="C394" s="23" t="s">
        <v>1329</v>
      </c>
      <c r="D394" s="23" t="s">
        <v>964</v>
      </c>
      <c r="E394" s="23">
        <v>0.03</v>
      </c>
      <c r="F394" s="24">
        <v>40793</v>
      </c>
      <c r="G394" s="25">
        <v>50649</v>
      </c>
      <c r="H394" s="26">
        <v>2000219</v>
      </c>
    </row>
    <row r="395" spans="1:8" hidden="1">
      <c r="A395" s="21">
        <v>143985512</v>
      </c>
      <c r="B395" s="23">
        <v>99</v>
      </c>
      <c r="C395" s="23" t="s">
        <v>1330</v>
      </c>
      <c r="D395" s="23" t="s">
        <v>964</v>
      </c>
      <c r="E395" s="23">
        <v>0.03</v>
      </c>
      <c r="F395" s="24">
        <v>41218</v>
      </c>
      <c r="G395" s="25">
        <v>52171</v>
      </c>
      <c r="H395" s="26">
        <v>443070</v>
      </c>
    </row>
    <row r="396" spans="1:8" hidden="1">
      <c r="A396" s="21">
        <v>143985555</v>
      </c>
      <c r="B396" s="23">
        <v>98</v>
      </c>
      <c r="C396" s="23" t="s">
        <v>1331</v>
      </c>
      <c r="D396" s="23" t="s">
        <v>965</v>
      </c>
      <c r="E396" s="23">
        <v>0.05</v>
      </c>
      <c r="F396" s="24">
        <v>42200</v>
      </c>
      <c r="G396" s="25">
        <v>44743</v>
      </c>
      <c r="H396" s="26">
        <v>696868</v>
      </c>
    </row>
    <row r="397" spans="1:8" hidden="1">
      <c r="A397" s="21">
        <v>143985784</v>
      </c>
      <c r="B397" s="23">
        <v>98</v>
      </c>
      <c r="C397" s="23" t="s">
        <v>1332</v>
      </c>
      <c r="D397" s="23" t="s">
        <v>965</v>
      </c>
      <c r="E397" s="23">
        <v>0.05</v>
      </c>
      <c r="F397" s="24">
        <v>42213</v>
      </c>
      <c r="G397" s="25">
        <v>44774</v>
      </c>
      <c r="H397" s="26">
        <v>557541</v>
      </c>
    </row>
    <row r="398" spans="1:8" hidden="1">
      <c r="A398" s="21">
        <v>143985814</v>
      </c>
      <c r="B398" s="23">
        <v>99</v>
      </c>
      <c r="C398" s="23" t="s">
        <v>1333</v>
      </c>
      <c r="D398" s="23" t="s">
        <v>964</v>
      </c>
      <c r="E398" s="23">
        <v>0.03</v>
      </c>
      <c r="F398" s="24">
        <v>41449</v>
      </c>
      <c r="G398" s="25">
        <v>52413</v>
      </c>
      <c r="H398" s="26">
        <v>3601233</v>
      </c>
    </row>
    <row r="399" spans="1:8" hidden="1">
      <c r="A399" s="21">
        <v>143985865</v>
      </c>
      <c r="B399" s="23">
        <v>98</v>
      </c>
      <c r="C399" s="23" t="s">
        <v>1334</v>
      </c>
      <c r="D399" s="23" t="s">
        <v>965</v>
      </c>
      <c r="E399" s="23">
        <v>0.05</v>
      </c>
      <c r="F399" s="24">
        <v>42276</v>
      </c>
      <c r="G399" s="25">
        <v>44835</v>
      </c>
      <c r="H399" s="26">
        <v>1519936</v>
      </c>
    </row>
    <row r="400" spans="1:8" hidden="1">
      <c r="A400" s="21">
        <v>143985970</v>
      </c>
      <c r="B400" s="23">
        <v>99</v>
      </c>
      <c r="C400" s="23" t="s">
        <v>1335</v>
      </c>
      <c r="D400" s="23" t="s">
        <v>964</v>
      </c>
      <c r="E400" s="23">
        <v>0.03</v>
      </c>
      <c r="F400" s="24">
        <v>40822</v>
      </c>
      <c r="G400" s="25">
        <v>51775</v>
      </c>
      <c r="H400" s="26">
        <v>3500204</v>
      </c>
    </row>
    <row r="401" spans="1:8" hidden="1">
      <c r="A401" s="21">
        <v>143985989</v>
      </c>
      <c r="B401" s="23">
        <v>99</v>
      </c>
      <c r="C401" s="23" t="s">
        <v>1336</v>
      </c>
      <c r="D401" s="23" t="s">
        <v>964</v>
      </c>
      <c r="E401" s="23">
        <v>0.03</v>
      </c>
      <c r="F401" s="24">
        <v>40715</v>
      </c>
      <c r="G401" s="25">
        <v>51318</v>
      </c>
      <c r="H401" s="26">
        <v>1883581</v>
      </c>
    </row>
    <row r="402" spans="1:8" hidden="1">
      <c r="A402" s="21">
        <v>143986195</v>
      </c>
      <c r="B402" s="23">
        <v>99</v>
      </c>
      <c r="C402" s="23" t="s">
        <v>1337</v>
      </c>
      <c r="D402" s="23" t="s">
        <v>964</v>
      </c>
      <c r="E402" s="23">
        <v>0.03</v>
      </c>
      <c r="F402" s="24">
        <v>41471</v>
      </c>
      <c r="G402" s="25">
        <v>52444</v>
      </c>
      <c r="H402" s="26">
        <v>1001940</v>
      </c>
    </row>
    <row r="403" spans="1:8" hidden="1">
      <c r="A403" s="21">
        <v>143986284</v>
      </c>
      <c r="B403" s="23">
        <v>99</v>
      </c>
      <c r="C403" s="23" t="s">
        <v>1338</v>
      </c>
      <c r="D403" s="23" t="s">
        <v>964</v>
      </c>
      <c r="E403" s="23">
        <v>0.03</v>
      </c>
      <c r="F403" s="24">
        <v>41824</v>
      </c>
      <c r="G403" s="25">
        <v>52779</v>
      </c>
      <c r="H403" s="26">
        <v>550042</v>
      </c>
    </row>
    <row r="404" spans="1:8" hidden="1">
      <c r="A404" s="21">
        <v>143986551</v>
      </c>
      <c r="B404" s="23">
        <v>99</v>
      </c>
      <c r="C404" s="23" t="s">
        <v>1339</v>
      </c>
      <c r="D404" s="23" t="s">
        <v>964</v>
      </c>
      <c r="E404" s="23">
        <v>0.03</v>
      </c>
      <c r="F404" s="24">
        <v>42199</v>
      </c>
      <c r="G404" s="25">
        <v>53144</v>
      </c>
      <c r="H404" s="26">
        <v>2200169</v>
      </c>
    </row>
    <row r="405" spans="1:8" hidden="1">
      <c r="A405" s="21">
        <v>143986594</v>
      </c>
      <c r="B405" s="23">
        <v>99</v>
      </c>
      <c r="C405" s="23" t="s">
        <v>1340</v>
      </c>
      <c r="D405" s="23" t="s">
        <v>964</v>
      </c>
      <c r="E405" s="23">
        <v>0.03</v>
      </c>
      <c r="F405" s="24">
        <v>42087</v>
      </c>
      <c r="G405" s="25">
        <v>53053</v>
      </c>
      <c r="H405" s="26">
        <v>3506195</v>
      </c>
    </row>
    <row r="406" spans="1:8" hidden="1">
      <c r="A406" s="21">
        <v>143986608</v>
      </c>
      <c r="B406" s="23">
        <v>99</v>
      </c>
      <c r="C406" s="23" t="s">
        <v>1341</v>
      </c>
      <c r="D406" s="23" t="s">
        <v>964</v>
      </c>
      <c r="E406" s="23">
        <v>0.03</v>
      </c>
      <c r="F406" s="24">
        <v>42017</v>
      </c>
      <c r="G406" s="25">
        <v>52963</v>
      </c>
      <c r="H406" s="26">
        <v>960143</v>
      </c>
    </row>
    <row r="407" spans="1:8" hidden="1">
      <c r="A407" s="21">
        <v>143986616</v>
      </c>
      <c r="B407" s="23">
        <v>99</v>
      </c>
      <c r="C407" s="23" t="s">
        <v>1342</v>
      </c>
      <c r="D407" s="23" t="s">
        <v>964</v>
      </c>
      <c r="E407" s="23">
        <v>0.03</v>
      </c>
      <c r="F407" s="24">
        <v>41999</v>
      </c>
      <c r="G407" s="25">
        <v>52963</v>
      </c>
      <c r="H407" s="26">
        <v>2003642</v>
      </c>
    </row>
    <row r="408" spans="1:8" hidden="1">
      <c r="A408" s="21">
        <v>143986640</v>
      </c>
      <c r="B408" s="23">
        <v>99</v>
      </c>
      <c r="C408" s="23" t="s">
        <v>1343</v>
      </c>
      <c r="D408" s="23" t="s">
        <v>964</v>
      </c>
      <c r="E408" s="23">
        <v>0.03</v>
      </c>
      <c r="F408" s="24">
        <v>42208</v>
      </c>
      <c r="G408" s="25">
        <v>53175</v>
      </c>
      <c r="H408" s="26">
        <v>2300161</v>
      </c>
    </row>
    <row r="409" spans="1:8" hidden="1">
      <c r="A409" s="21">
        <v>143986861</v>
      </c>
      <c r="B409" s="23">
        <v>99</v>
      </c>
      <c r="C409" s="23" t="s">
        <v>1344</v>
      </c>
      <c r="D409" s="23" t="s">
        <v>964</v>
      </c>
      <c r="E409" s="23">
        <v>0.03</v>
      </c>
      <c r="F409" s="24">
        <v>41513</v>
      </c>
      <c r="G409" s="25">
        <v>52475</v>
      </c>
      <c r="H409" s="26">
        <v>2103670</v>
      </c>
    </row>
    <row r="410" spans="1:8" hidden="1">
      <c r="A410" s="21">
        <v>143987051</v>
      </c>
      <c r="B410" s="23">
        <v>99</v>
      </c>
      <c r="C410" s="23" t="s">
        <v>1345</v>
      </c>
      <c r="D410" s="23" t="s">
        <v>964</v>
      </c>
      <c r="E410" s="23">
        <v>0.03</v>
      </c>
      <c r="F410" s="24">
        <v>40708</v>
      </c>
      <c r="G410" s="25">
        <v>51683</v>
      </c>
      <c r="H410" s="26">
        <v>1502791</v>
      </c>
    </row>
    <row r="411" spans="1:8" hidden="1">
      <c r="A411" s="21">
        <v>143987140</v>
      </c>
      <c r="B411" s="23">
        <v>99</v>
      </c>
      <c r="C411" s="23" t="s">
        <v>1346</v>
      </c>
      <c r="D411" s="23" t="s">
        <v>964</v>
      </c>
      <c r="E411" s="23">
        <v>0.03</v>
      </c>
      <c r="F411" s="24">
        <v>40598</v>
      </c>
      <c r="G411" s="25">
        <v>50100</v>
      </c>
      <c r="H411" s="26">
        <v>2605604</v>
      </c>
    </row>
    <row r="412" spans="1:8" hidden="1">
      <c r="A412" s="21">
        <v>143987639</v>
      </c>
      <c r="B412" s="23">
        <v>99</v>
      </c>
      <c r="C412" s="23" t="s">
        <v>1347</v>
      </c>
      <c r="D412" s="23" t="s">
        <v>964</v>
      </c>
      <c r="E412" s="23">
        <v>0.03</v>
      </c>
      <c r="F412" s="24">
        <v>41879</v>
      </c>
      <c r="G412" s="25">
        <v>52841</v>
      </c>
      <c r="H412" s="26">
        <v>3105372</v>
      </c>
    </row>
    <row r="413" spans="1:8" hidden="1">
      <c r="A413" s="21">
        <v>143987663</v>
      </c>
      <c r="B413" s="23">
        <v>99</v>
      </c>
      <c r="C413" s="23" t="s">
        <v>1348</v>
      </c>
      <c r="D413" s="23" t="s">
        <v>964</v>
      </c>
      <c r="E413" s="23">
        <v>0.03</v>
      </c>
      <c r="F413" s="24">
        <v>41158</v>
      </c>
      <c r="G413" s="25">
        <v>51745</v>
      </c>
      <c r="H413" s="26">
        <v>1200203</v>
      </c>
    </row>
    <row r="414" spans="1:8" hidden="1">
      <c r="A414" s="21">
        <v>143987892</v>
      </c>
      <c r="B414" s="22">
        <v>99</v>
      </c>
      <c r="C414" s="23" t="s">
        <v>1349</v>
      </c>
      <c r="D414" s="22" t="s">
        <v>964</v>
      </c>
      <c r="E414" s="23">
        <v>0.03</v>
      </c>
      <c r="F414" s="24">
        <v>40578</v>
      </c>
      <c r="G414" s="25">
        <v>50072</v>
      </c>
      <c r="H414" s="26">
        <v>2021727</v>
      </c>
    </row>
    <row r="415" spans="1:8" hidden="1">
      <c r="A415" s="21">
        <v>143988260</v>
      </c>
      <c r="B415" s="23">
        <v>99</v>
      </c>
      <c r="C415" s="23" t="s">
        <v>552</v>
      </c>
      <c r="D415" s="23" t="s">
        <v>964</v>
      </c>
      <c r="E415" s="23">
        <v>0.03</v>
      </c>
      <c r="F415" s="24">
        <v>40681</v>
      </c>
      <c r="G415" s="25">
        <v>51653</v>
      </c>
      <c r="H415" s="26">
        <v>250663</v>
      </c>
    </row>
    <row r="416" spans="1:8" hidden="1">
      <c r="A416" s="21">
        <v>143988600</v>
      </c>
      <c r="B416" s="22">
        <v>99</v>
      </c>
      <c r="C416" s="23" t="s">
        <v>1350</v>
      </c>
      <c r="D416" s="22" t="s">
        <v>964</v>
      </c>
      <c r="E416" s="23">
        <v>0.03</v>
      </c>
      <c r="F416" s="24">
        <v>41428</v>
      </c>
      <c r="G416" s="25">
        <v>50192</v>
      </c>
      <c r="H416" s="26">
        <v>665012</v>
      </c>
    </row>
    <row r="417" spans="1:8" hidden="1">
      <c r="A417" s="21">
        <v>143988945</v>
      </c>
      <c r="B417" s="23">
        <v>99</v>
      </c>
      <c r="C417" s="23" t="s">
        <v>1351</v>
      </c>
      <c r="D417" s="23" t="s">
        <v>964</v>
      </c>
      <c r="E417" s="23">
        <v>0.03</v>
      </c>
      <c r="F417" s="24">
        <v>40952</v>
      </c>
      <c r="G417" s="25">
        <v>48245</v>
      </c>
      <c r="H417" s="26">
        <v>600075</v>
      </c>
    </row>
    <row r="418" spans="1:8" hidden="1">
      <c r="A418" s="21">
        <v>143989550</v>
      </c>
      <c r="B418" s="23">
        <v>99</v>
      </c>
      <c r="C418" s="23" t="s">
        <v>1352</v>
      </c>
      <c r="D418" s="23" t="s">
        <v>964</v>
      </c>
      <c r="E418" s="23">
        <v>0.03</v>
      </c>
      <c r="F418" s="24">
        <v>40742</v>
      </c>
      <c r="G418" s="25">
        <v>51714</v>
      </c>
      <c r="H418" s="26">
        <v>809012</v>
      </c>
    </row>
    <row r="419" spans="1:8" hidden="1">
      <c r="A419" s="21">
        <v>143989577</v>
      </c>
      <c r="B419" s="23">
        <v>99</v>
      </c>
      <c r="C419" s="23" t="s">
        <v>1353</v>
      </c>
      <c r="D419" s="23" t="s">
        <v>964</v>
      </c>
      <c r="E419" s="23">
        <v>0.03</v>
      </c>
      <c r="F419" s="24">
        <v>40864</v>
      </c>
      <c r="G419" s="25">
        <v>46357</v>
      </c>
      <c r="H419" s="26">
        <v>2460876</v>
      </c>
    </row>
    <row r="420" spans="1:8" hidden="1">
      <c r="A420" s="21">
        <v>143989631</v>
      </c>
      <c r="B420" s="23">
        <v>99</v>
      </c>
      <c r="C420" s="23" t="s">
        <v>1354</v>
      </c>
      <c r="D420" s="23" t="s">
        <v>964</v>
      </c>
      <c r="E420" s="23">
        <v>0.03</v>
      </c>
      <c r="F420" s="24">
        <v>40809</v>
      </c>
      <c r="G420" s="25">
        <v>51775</v>
      </c>
      <c r="H420" s="26">
        <v>550984</v>
      </c>
    </row>
    <row r="421" spans="1:8" hidden="1">
      <c r="A421" s="21">
        <v>143989658</v>
      </c>
      <c r="B421" s="23">
        <v>99</v>
      </c>
      <c r="C421" s="23" t="s">
        <v>1355</v>
      </c>
      <c r="D421" s="23" t="s">
        <v>964</v>
      </c>
      <c r="E421" s="23">
        <v>0.03</v>
      </c>
      <c r="F421" s="24">
        <v>40785</v>
      </c>
      <c r="G421" s="25">
        <v>51380</v>
      </c>
      <c r="H421" s="26">
        <v>826626</v>
      </c>
    </row>
    <row r="422" spans="1:8" hidden="1">
      <c r="A422" s="21">
        <v>143989747</v>
      </c>
      <c r="B422" s="23">
        <v>99</v>
      </c>
      <c r="C422" s="23" t="s">
        <v>1356</v>
      </c>
      <c r="D422" s="23" t="s">
        <v>964</v>
      </c>
      <c r="E422" s="23">
        <v>0.03</v>
      </c>
      <c r="F422" s="24">
        <v>40906</v>
      </c>
      <c r="G422" s="25">
        <v>51836</v>
      </c>
      <c r="H422" s="26">
        <v>3800011</v>
      </c>
    </row>
    <row r="423" spans="1:8" hidden="1">
      <c r="A423" s="21">
        <v>143989836</v>
      </c>
      <c r="B423" s="23">
        <v>99</v>
      </c>
      <c r="C423" s="23" t="s">
        <v>1357</v>
      </c>
      <c r="D423" s="23" t="s">
        <v>964</v>
      </c>
      <c r="E423" s="23">
        <v>0.03</v>
      </c>
      <c r="F423" s="24">
        <v>40791</v>
      </c>
      <c r="G423" s="25">
        <v>45901</v>
      </c>
      <c r="H423" s="26">
        <v>2300001</v>
      </c>
    </row>
    <row r="424" spans="1:8" hidden="1">
      <c r="A424" s="21">
        <v>143989909</v>
      </c>
      <c r="B424" s="23">
        <v>99</v>
      </c>
      <c r="C424" s="23" t="s">
        <v>1358</v>
      </c>
      <c r="D424" s="23" t="s">
        <v>964</v>
      </c>
      <c r="E424" s="23">
        <v>0.03</v>
      </c>
      <c r="F424" s="24">
        <v>41066</v>
      </c>
      <c r="G424" s="25">
        <v>52018</v>
      </c>
      <c r="H424" s="26">
        <v>3400110</v>
      </c>
    </row>
    <row r="425" spans="1:8" hidden="1">
      <c r="A425" s="21">
        <v>143989941</v>
      </c>
      <c r="B425" s="23">
        <v>99</v>
      </c>
      <c r="C425" s="23" t="s">
        <v>562</v>
      </c>
      <c r="D425" s="23" t="s">
        <v>964</v>
      </c>
      <c r="E425" s="23">
        <v>0.03</v>
      </c>
      <c r="F425" s="24">
        <v>40645</v>
      </c>
      <c r="G425" s="25">
        <v>51592</v>
      </c>
      <c r="H425" s="26">
        <v>3650107</v>
      </c>
    </row>
    <row r="426" spans="1:8" hidden="1">
      <c r="A426" s="21">
        <v>143989968</v>
      </c>
      <c r="B426" s="23">
        <v>99</v>
      </c>
      <c r="C426" s="23" t="s">
        <v>1359</v>
      </c>
      <c r="D426" s="23" t="s">
        <v>964</v>
      </c>
      <c r="E426" s="23">
        <v>0.03</v>
      </c>
      <c r="F426" s="24">
        <v>40822</v>
      </c>
      <c r="G426" s="25">
        <v>48122</v>
      </c>
      <c r="H426" s="26">
        <v>3500015</v>
      </c>
    </row>
    <row r="427" spans="1:8" hidden="1">
      <c r="A427" s="21">
        <v>143989976</v>
      </c>
      <c r="B427" s="23">
        <v>99</v>
      </c>
      <c r="C427" s="23" t="s">
        <v>1360</v>
      </c>
      <c r="D427" s="23" t="s">
        <v>964</v>
      </c>
      <c r="E427" s="23">
        <v>0.03</v>
      </c>
      <c r="F427" s="24">
        <v>40777</v>
      </c>
      <c r="G427" s="25">
        <v>51745</v>
      </c>
      <c r="H427" s="26">
        <v>150398</v>
      </c>
    </row>
    <row r="428" spans="1:8" hidden="1">
      <c r="A428" s="21">
        <v>143989992</v>
      </c>
      <c r="B428" s="23">
        <v>99</v>
      </c>
      <c r="C428" s="23" t="s">
        <v>1361</v>
      </c>
      <c r="D428" s="23" t="s">
        <v>964</v>
      </c>
      <c r="E428" s="23">
        <v>0.03</v>
      </c>
      <c r="F428" s="24">
        <v>40791</v>
      </c>
      <c r="G428" s="25">
        <v>51745</v>
      </c>
      <c r="H428" s="26">
        <v>3791472</v>
      </c>
    </row>
    <row r="429" spans="1:8" hidden="1">
      <c r="A429" s="21">
        <v>143992152</v>
      </c>
      <c r="B429" s="23">
        <v>99</v>
      </c>
      <c r="C429" s="23" t="s">
        <v>1362</v>
      </c>
      <c r="D429" s="23" t="s">
        <v>964</v>
      </c>
      <c r="E429" s="23">
        <v>0.03</v>
      </c>
      <c r="F429" s="24">
        <v>40897</v>
      </c>
      <c r="G429" s="25">
        <v>51136</v>
      </c>
      <c r="H429" s="26">
        <v>4158082</v>
      </c>
    </row>
    <row r="430" spans="1:8" hidden="1">
      <c r="A430" s="21">
        <v>143992640</v>
      </c>
      <c r="B430" s="23">
        <v>99</v>
      </c>
      <c r="C430" s="23" t="s">
        <v>1363</v>
      </c>
      <c r="D430" s="23" t="s">
        <v>964</v>
      </c>
      <c r="E430" s="23">
        <v>0.03</v>
      </c>
      <c r="F430" s="24">
        <v>40347</v>
      </c>
      <c r="G430" s="25">
        <v>51318</v>
      </c>
      <c r="H430" s="26">
        <v>2404228</v>
      </c>
    </row>
    <row r="431" spans="1:8" hidden="1">
      <c r="A431" s="21">
        <v>143993507</v>
      </c>
      <c r="B431" s="23">
        <v>99</v>
      </c>
      <c r="C431" s="23" t="s">
        <v>1364</v>
      </c>
      <c r="D431" s="23" t="s">
        <v>964</v>
      </c>
      <c r="E431" s="23">
        <v>0.03</v>
      </c>
      <c r="F431" s="24">
        <v>40645</v>
      </c>
      <c r="G431" s="25">
        <v>51592</v>
      </c>
      <c r="H431" s="26">
        <v>1600080</v>
      </c>
    </row>
    <row r="432" spans="1:8" hidden="1">
      <c r="A432" s="21">
        <v>143994074</v>
      </c>
      <c r="B432" s="23">
        <v>99</v>
      </c>
      <c r="C432" s="23" t="s">
        <v>1365</v>
      </c>
      <c r="D432" s="23" t="s">
        <v>964</v>
      </c>
      <c r="E432" s="23">
        <v>0.03</v>
      </c>
      <c r="F432" s="24">
        <v>40792</v>
      </c>
      <c r="G432" s="25">
        <v>51745</v>
      </c>
      <c r="H432" s="26">
        <v>665079</v>
      </c>
    </row>
    <row r="433" spans="1:8" hidden="1">
      <c r="A433" s="21">
        <v>143995690</v>
      </c>
      <c r="B433" s="23">
        <v>99</v>
      </c>
      <c r="C433" s="23" t="s">
        <v>1366</v>
      </c>
      <c r="D433" s="23" t="s">
        <v>964</v>
      </c>
      <c r="E433" s="23">
        <v>0.03</v>
      </c>
      <c r="F433" s="24">
        <v>40967</v>
      </c>
      <c r="G433" s="25">
        <v>51926</v>
      </c>
      <c r="H433" s="26">
        <v>3005344</v>
      </c>
    </row>
    <row r="434" spans="1:8" hidden="1">
      <c r="A434" s="21">
        <v>143995976</v>
      </c>
      <c r="B434" s="23">
        <v>99</v>
      </c>
      <c r="C434" s="23" t="s">
        <v>1367</v>
      </c>
      <c r="D434" s="23" t="s">
        <v>964</v>
      </c>
      <c r="E434" s="23">
        <v>0.03</v>
      </c>
      <c r="F434" s="24">
        <v>40857</v>
      </c>
      <c r="G434" s="25">
        <v>51806</v>
      </c>
      <c r="H434" s="26">
        <v>1959184</v>
      </c>
    </row>
    <row r="435" spans="1:8" hidden="1">
      <c r="A435" s="21">
        <v>143996131</v>
      </c>
      <c r="B435" s="23">
        <v>99</v>
      </c>
      <c r="C435" s="23" t="s">
        <v>1368</v>
      </c>
      <c r="D435" s="23" t="s">
        <v>964</v>
      </c>
      <c r="E435" s="23">
        <v>0.03</v>
      </c>
      <c r="F435" s="24">
        <v>40807</v>
      </c>
      <c r="G435" s="25">
        <v>51775</v>
      </c>
      <c r="H435" s="26">
        <v>1202233</v>
      </c>
    </row>
    <row r="436" spans="1:8" hidden="1">
      <c r="A436" s="21">
        <v>143996395</v>
      </c>
      <c r="B436" s="23">
        <v>99</v>
      </c>
      <c r="C436" s="23" t="s">
        <v>1369</v>
      </c>
      <c r="D436" s="23" t="s">
        <v>964</v>
      </c>
      <c r="E436" s="23">
        <v>0.03</v>
      </c>
      <c r="F436" s="24">
        <v>41003</v>
      </c>
      <c r="G436" s="25">
        <v>48670</v>
      </c>
      <c r="H436" s="26">
        <v>700110</v>
      </c>
    </row>
    <row r="437" spans="1:8" hidden="1">
      <c r="A437" s="21">
        <v>143996611</v>
      </c>
      <c r="B437" s="23">
        <v>99</v>
      </c>
      <c r="C437" s="23" t="s">
        <v>1370</v>
      </c>
      <c r="D437" s="23" t="s">
        <v>964</v>
      </c>
      <c r="E437" s="23">
        <v>0.03</v>
      </c>
      <c r="F437" s="24">
        <v>40864</v>
      </c>
      <c r="G437" s="25">
        <v>50010</v>
      </c>
      <c r="H437" s="26">
        <v>2605922</v>
      </c>
    </row>
    <row r="438" spans="1:8" hidden="1">
      <c r="A438" s="21">
        <v>143996824</v>
      </c>
      <c r="B438" s="23">
        <v>99</v>
      </c>
      <c r="C438" s="23" t="s">
        <v>1371</v>
      </c>
      <c r="D438" s="23" t="s">
        <v>964</v>
      </c>
      <c r="E438" s="23">
        <v>0.03</v>
      </c>
      <c r="F438" s="24">
        <v>40858</v>
      </c>
      <c r="G438" s="25">
        <v>51806</v>
      </c>
      <c r="H438" s="26">
        <v>1398706</v>
      </c>
    </row>
    <row r="439" spans="1:8" hidden="1">
      <c r="A439" s="21">
        <v>143996999</v>
      </c>
      <c r="B439" s="22">
        <v>99</v>
      </c>
      <c r="C439" s="23" t="s">
        <v>1372</v>
      </c>
      <c r="D439" s="22" t="s">
        <v>964</v>
      </c>
      <c r="E439" s="23">
        <v>0.03</v>
      </c>
      <c r="F439" s="24">
        <v>40899</v>
      </c>
      <c r="G439" s="25">
        <v>47453</v>
      </c>
      <c r="H439" s="26">
        <v>2841144</v>
      </c>
    </row>
    <row r="440" spans="1:8" hidden="1">
      <c r="A440" s="21">
        <v>143997014</v>
      </c>
      <c r="B440" s="23">
        <v>99</v>
      </c>
      <c r="C440" s="23" t="s">
        <v>1373</v>
      </c>
      <c r="D440" s="23" t="s">
        <v>964</v>
      </c>
      <c r="E440" s="23">
        <v>0.03</v>
      </c>
      <c r="F440" s="24">
        <v>40877</v>
      </c>
      <c r="G440" s="25">
        <v>46357</v>
      </c>
      <c r="H440" s="26">
        <v>1104922</v>
      </c>
    </row>
    <row r="441" spans="1:8" hidden="1">
      <c r="A441" s="21">
        <v>143997073</v>
      </c>
      <c r="B441" s="23">
        <v>99</v>
      </c>
      <c r="C441" s="23" t="s">
        <v>1374</v>
      </c>
      <c r="D441" s="23" t="s">
        <v>964</v>
      </c>
      <c r="E441" s="23">
        <v>0.03</v>
      </c>
      <c r="F441" s="24">
        <v>40990</v>
      </c>
      <c r="G441" s="25">
        <v>51957</v>
      </c>
      <c r="H441" s="26">
        <v>1001940</v>
      </c>
    </row>
    <row r="442" spans="1:8" hidden="1">
      <c r="A442" s="21">
        <v>143997375</v>
      </c>
      <c r="B442" s="23">
        <v>99</v>
      </c>
      <c r="C442" s="23" t="s">
        <v>1375</v>
      </c>
      <c r="D442" s="23" t="s">
        <v>964</v>
      </c>
      <c r="E442" s="23">
        <v>0.03</v>
      </c>
      <c r="F442" s="24">
        <v>40868</v>
      </c>
      <c r="G442" s="25">
        <v>51836</v>
      </c>
      <c r="H442" s="26">
        <v>501089</v>
      </c>
    </row>
    <row r="443" spans="1:8" hidden="1">
      <c r="A443" s="21">
        <v>143997960</v>
      </c>
      <c r="B443" s="23">
        <v>99</v>
      </c>
      <c r="C443" s="23" t="s">
        <v>1376</v>
      </c>
      <c r="D443" s="23" t="s">
        <v>964</v>
      </c>
      <c r="E443" s="23">
        <v>0.03</v>
      </c>
      <c r="F443" s="24">
        <v>41054</v>
      </c>
      <c r="G443" s="25">
        <v>52018</v>
      </c>
      <c r="H443" s="26">
        <v>2058526</v>
      </c>
    </row>
    <row r="444" spans="1:8" hidden="1">
      <c r="A444" s="21">
        <v>143998304</v>
      </c>
      <c r="B444" s="22">
        <v>99</v>
      </c>
      <c r="C444" s="23" t="s">
        <v>1377</v>
      </c>
      <c r="D444" s="22" t="s">
        <v>964</v>
      </c>
      <c r="E444" s="23">
        <v>0.03</v>
      </c>
      <c r="F444" s="24">
        <v>41018</v>
      </c>
      <c r="G444" s="25">
        <v>51987</v>
      </c>
      <c r="H444" s="26">
        <v>2015284</v>
      </c>
    </row>
    <row r="445" spans="1:8" hidden="1">
      <c r="A445" s="21">
        <v>143998312</v>
      </c>
      <c r="B445" s="22">
        <v>99</v>
      </c>
      <c r="C445" s="23" t="s">
        <v>1378</v>
      </c>
      <c r="D445" s="22" t="s">
        <v>964</v>
      </c>
      <c r="E445" s="23">
        <v>0.03</v>
      </c>
      <c r="F445" s="24">
        <v>41059</v>
      </c>
      <c r="G445" s="25">
        <v>46539</v>
      </c>
      <c r="H445" s="26">
        <v>620310</v>
      </c>
    </row>
    <row r="446" spans="1:8" hidden="1">
      <c r="A446" s="21">
        <v>143998592</v>
      </c>
      <c r="B446" s="23">
        <v>99</v>
      </c>
      <c r="C446" s="23" t="s">
        <v>1379</v>
      </c>
      <c r="D446" s="23" t="s">
        <v>964</v>
      </c>
      <c r="E446" s="23">
        <v>0.03</v>
      </c>
      <c r="F446" s="24">
        <v>40722</v>
      </c>
      <c r="G446" s="25">
        <v>51714</v>
      </c>
      <c r="H446" s="26">
        <v>4255685</v>
      </c>
    </row>
    <row r="447" spans="1:8" hidden="1">
      <c r="A447" s="21">
        <v>143998673</v>
      </c>
      <c r="B447" s="23">
        <v>99</v>
      </c>
      <c r="C447" s="23" t="s">
        <v>1380</v>
      </c>
      <c r="D447" s="23" t="s">
        <v>964</v>
      </c>
      <c r="E447" s="23">
        <v>0.03</v>
      </c>
      <c r="F447" s="24">
        <v>40693</v>
      </c>
      <c r="G447" s="25">
        <v>50557</v>
      </c>
      <c r="H447" s="26">
        <v>1402846</v>
      </c>
    </row>
    <row r="448" spans="1:8" hidden="1">
      <c r="A448" s="21">
        <v>143998819</v>
      </c>
      <c r="B448" s="23">
        <v>99</v>
      </c>
      <c r="C448" s="23" t="s">
        <v>1381</v>
      </c>
      <c r="D448" s="23" t="s">
        <v>964</v>
      </c>
      <c r="E448" s="23">
        <v>0.03</v>
      </c>
      <c r="F448" s="24">
        <v>41079</v>
      </c>
      <c r="G448" s="25">
        <v>45474</v>
      </c>
      <c r="H448" s="26">
        <v>1508669</v>
      </c>
    </row>
    <row r="449" spans="1:8" hidden="1">
      <c r="A449" s="21">
        <v>143998851</v>
      </c>
      <c r="B449" s="23">
        <v>99</v>
      </c>
      <c r="C449" s="23" t="s">
        <v>1382</v>
      </c>
      <c r="D449" s="23" t="s">
        <v>964</v>
      </c>
      <c r="E449" s="23">
        <v>0.03</v>
      </c>
      <c r="F449" s="24">
        <v>41016</v>
      </c>
      <c r="G449" s="25">
        <v>51987</v>
      </c>
      <c r="H449" s="26">
        <v>3425888</v>
      </c>
    </row>
    <row r="450" spans="1:8" hidden="1">
      <c r="A450" s="21">
        <v>143998916</v>
      </c>
      <c r="B450" s="23">
        <v>99</v>
      </c>
      <c r="C450" s="23" t="s">
        <v>592</v>
      </c>
      <c r="D450" s="23" t="s">
        <v>964</v>
      </c>
      <c r="E450" s="23">
        <v>0.03</v>
      </c>
      <c r="F450" s="24">
        <v>40693</v>
      </c>
      <c r="G450" s="25">
        <v>51288</v>
      </c>
      <c r="H450" s="26">
        <v>1232145</v>
      </c>
    </row>
    <row r="451" spans="1:8" hidden="1">
      <c r="A451" s="21">
        <v>143998932</v>
      </c>
      <c r="B451" s="23">
        <v>99</v>
      </c>
      <c r="C451" s="23" t="s">
        <v>1383</v>
      </c>
      <c r="D451" s="23" t="s">
        <v>964</v>
      </c>
      <c r="E451" s="23">
        <v>0.03</v>
      </c>
      <c r="F451" s="24">
        <v>41038</v>
      </c>
      <c r="G451" s="25">
        <v>51987</v>
      </c>
      <c r="H451" s="26">
        <v>3378051</v>
      </c>
    </row>
    <row r="452" spans="1:8" hidden="1">
      <c r="A452" s="21">
        <v>143998975</v>
      </c>
      <c r="B452" s="23">
        <v>99</v>
      </c>
      <c r="C452" s="23" t="s">
        <v>1384</v>
      </c>
      <c r="D452" s="23" t="s">
        <v>964</v>
      </c>
      <c r="E452" s="23">
        <v>0.03</v>
      </c>
      <c r="F452" s="24">
        <v>40983</v>
      </c>
      <c r="G452" s="25">
        <v>48639</v>
      </c>
      <c r="H452" s="26">
        <v>1365103</v>
      </c>
    </row>
    <row r="453" spans="1:8" hidden="1">
      <c r="A453" s="21">
        <v>143999025</v>
      </c>
      <c r="B453" s="22">
        <v>99</v>
      </c>
      <c r="C453" s="23" t="s">
        <v>1385</v>
      </c>
      <c r="D453" s="22" t="s">
        <v>964</v>
      </c>
      <c r="E453" s="23">
        <v>0.03</v>
      </c>
      <c r="F453" s="24">
        <v>40934</v>
      </c>
      <c r="G453" s="25">
        <v>51867</v>
      </c>
      <c r="H453" s="26">
        <v>1639690</v>
      </c>
    </row>
    <row r="454" spans="1:8" hidden="1">
      <c r="A454" s="21">
        <v>143999033</v>
      </c>
      <c r="B454" s="22">
        <v>99</v>
      </c>
      <c r="C454" s="23" t="s">
        <v>1386</v>
      </c>
      <c r="D454" s="22" t="s">
        <v>964</v>
      </c>
      <c r="E454" s="23">
        <v>0.03</v>
      </c>
      <c r="F454" s="24">
        <v>41017</v>
      </c>
      <c r="G454" s="25">
        <v>51987</v>
      </c>
      <c r="H454" s="26">
        <v>3425888</v>
      </c>
    </row>
    <row r="455" spans="1:8" hidden="1">
      <c r="A455" s="21">
        <v>143999068</v>
      </c>
      <c r="B455" s="23">
        <v>99</v>
      </c>
      <c r="C455" s="23" t="s">
        <v>1387</v>
      </c>
      <c r="D455" s="23" t="s">
        <v>964</v>
      </c>
      <c r="E455" s="23">
        <v>0.03</v>
      </c>
      <c r="F455" s="24">
        <v>41067</v>
      </c>
      <c r="G455" s="25">
        <v>51288</v>
      </c>
      <c r="H455" s="26">
        <v>3800190</v>
      </c>
    </row>
    <row r="456" spans="1:8" hidden="1">
      <c r="A456" s="21">
        <v>143999890</v>
      </c>
      <c r="B456" s="23">
        <v>99</v>
      </c>
      <c r="C456" s="23" t="s">
        <v>1388</v>
      </c>
      <c r="D456" s="23" t="s">
        <v>964</v>
      </c>
      <c r="E456" s="23">
        <v>0.03</v>
      </c>
      <c r="F456" s="24">
        <v>40976</v>
      </c>
      <c r="G456" s="25">
        <v>45352</v>
      </c>
      <c r="H456" s="26">
        <v>800085</v>
      </c>
    </row>
    <row r="457" spans="1:8" hidden="1">
      <c r="A457" s="21">
        <v>283050009</v>
      </c>
      <c r="B457" s="23">
        <v>99</v>
      </c>
      <c r="C457" s="23" t="s">
        <v>1389</v>
      </c>
      <c r="D457" s="23" t="s">
        <v>964</v>
      </c>
      <c r="E457" s="23">
        <v>0.03</v>
      </c>
      <c r="F457" s="24">
        <v>39196</v>
      </c>
      <c r="G457" s="25">
        <v>46135</v>
      </c>
      <c r="H457" s="26">
        <v>950097</v>
      </c>
    </row>
    <row r="458" spans="1:8" hidden="1">
      <c r="A458" s="21">
        <v>283050084</v>
      </c>
      <c r="B458" s="22">
        <v>99</v>
      </c>
      <c r="C458" s="23" t="s">
        <v>1390</v>
      </c>
      <c r="D458" s="22" t="s">
        <v>964</v>
      </c>
      <c r="E458" s="23">
        <v>0.03</v>
      </c>
      <c r="F458" s="24">
        <v>39401</v>
      </c>
      <c r="G458" s="25">
        <v>46714</v>
      </c>
      <c r="H458" s="26">
        <v>1800044</v>
      </c>
    </row>
    <row r="459" spans="1:8" hidden="1">
      <c r="A459" s="21">
        <v>283050130</v>
      </c>
      <c r="B459" s="22">
        <v>99</v>
      </c>
      <c r="C459" s="23" t="s">
        <v>1391</v>
      </c>
      <c r="D459" s="22" t="s">
        <v>964</v>
      </c>
      <c r="E459" s="23">
        <v>0.03</v>
      </c>
      <c r="F459" s="24">
        <v>39100</v>
      </c>
      <c r="G459" s="25">
        <v>46041</v>
      </c>
      <c r="H459" s="26">
        <v>1700174</v>
      </c>
    </row>
    <row r="460" spans="1:8" hidden="1">
      <c r="A460" s="21">
        <v>283050572</v>
      </c>
      <c r="B460" s="23">
        <v>98</v>
      </c>
      <c r="C460" s="23" t="s">
        <v>1390</v>
      </c>
      <c r="D460" s="23" t="s">
        <v>965</v>
      </c>
      <c r="E460" s="23">
        <v>0.05</v>
      </c>
      <c r="F460" s="24">
        <v>41899</v>
      </c>
      <c r="G460" s="25">
        <v>44467</v>
      </c>
      <c r="H460" s="26">
        <v>250520</v>
      </c>
    </row>
    <row r="461" spans="1:8" hidden="1">
      <c r="A461" s="21">
        <v>143986217</v>
      </c>
      <c r="B461" s="23">
        <v>98</v>
      </c>
      <c r="C461" s="23" t="s">
        <v>1392</v>
      </c>
      <c r="D461" s="23" t="s">
        <v>965</v>
      </c>
      <c r="E461" s="23">
        <v>0.05</v>
      </c>
      <c r="F461" s="24">
        <v>42345</v>
      </c>
      <c r="G461" s="25">
        <v>44166</v>
      </c>
      <c r="H461" s="26">
        <v>250694</v>
      </c>
    </row>
    <row r="462" spans="1:8" hidden="1">
      <c r="A462" s="21">
        <v>143986683</v>
      </c>
      <c r="B462" s="23">
        <v>98</v>
      </c>
      <c r="C462" s="23" t="s">
        <v>1393</v>
      </c>
      <c r="D462" s="23" t="s">
        <v>965</v>
      </c>
      <c r="E462" s="23">
        <v>0.05</v>
      </c>
      <c r="F462" s="24">
        <v>42352</v>
      </c>
      <c r="G462" s="25">
        <v>44166</v>
      </c>
      <c r="H462" s="26">
        <v>401611</v>
      </c>
    </row>
    <row r="463" spans="1:8" hidden="1">
      <c r="A463" s="21">
        <v>143986225</v>
      </c>
      <c r="B463" s="23">
        <v>98</v>
      </c>
      <c r="C463" s="23" t="s">
        <v>1394</v>
      </c>
      <c r="D463" s="23" t="s">
        <v>965</v>
      </c>
      <c r="E463" s="23">
        <v>0.05</v>
      </c>
      <c r="F463" s="24">
        <v>42353</v>
      </c>
      <c r="G463" s="25">
        <v>44166</v>
      </c>
      <c r="H463" s="26">
        <v>290120</v>
      </c>
    </row>
    <row r="464" spans="1:8" hidden="1">
      <c r="A464" s="21">
        <v>143987078</v>
      </c>
      <c r="B464" s="23">
        <v>98</v>
      </c>
      <c r="C464" s="23" t="s">
        <v>1395</v>
      </c>
      <c r="D464" s="23" t="s">
        <v>965</v>
      </c>
      <c r="E464" s="23">
        <v>0.05</v>
      </c>
      <c r="F464" s="24">
        <v>42355</v>
      </c>
      <c r="G464" s="25">
        <v>44197</v>
      </c>
      <c r="H464" s="26">
        <v>81464</v>
      </c>
    </row>
    <row r="465" spans="1:8" hidden="1">
      <c r="A465" s="21">
        <v>143986470</v>
      </c>
      <c r="B465" s="23">
        <v>98</v>
      </c>
      <c r="C465" s="23" t="s">
        <v>1396</v>
      </c>
      <c r="D465" s="23" t="s">
        <v>965</v>
      </c>
      <c r="E465" s="23">
        <v>0.05</v>
      </c>
      <c r="F465" s="24">
        <v>42359</v>
      </c>
      <c r="G465" s="25">
        <v>44927</v>
      </c>
      <c r="H465" s="26">
        <v>807331</v>
      </c>
    </row>
    <row r="466" spans="1:8" hidden="1">
      <c r="A466" s="21">
        <v>143976394</v>
      </c>
      <c r="B466" s="23">
        <v>99</v>
      </c>
      <c r="C466" s="23" t="s">
        <v>614</v>
      </c>
      <c r="D466" s="23" t="s">
        <v>964</v>
      </c>
      <c r="E466" s="23">
        <v>0.03</v>
      </c>
      <c r="F466" s="24">
        <v>42360</v>
      </c>
      <c r="G466" s="25">
        <v>51502</v>
      </c>
      <c r="H466" s="26">
        <v>2114749</v>
      </c>
    </row>
    <row r="467" spans="1:8" hidden="1">
      <c r="A467" s="21">
        <v>143986047</v>
      </c>
      <c r="B467" s="23">
        <v>98</v>
      </c>
      <c r="C467" s="23" t="s">
        <v>1397</v>
      </c>
      <c r="D467" s="23" t="s">
        <v>965</v>
      </c>
      <c r="E467" s="23">
        <v>0.05</v>
      </c>
      <c r="F467" s="24">
        <v>42395</v>
      </c>
      <c r="G467" s="25">
        <v>44228</v>
      </c>
      <c r="H467" s="26">
        <v>203492</v>
      </c>
    </row>
    <row r="468" spans="1:8" hidden="1">
      <c r="A468" s="21">
        <v>143986500</v>
      </c>
      <c r="B468" s="23">
        <v>98</v>
      </c>
      <c r="C468" s="23" t="s">
        <v>1398</v>
      </c>
      <c r="D468" s="23" t="s">
        <v>965</v>
      </c>
      <c r="E468" s="23">
        <v>0.05</v>
      </c>
      <c r="F468" s="24">
        <v>42395</v>
      </c>
      <c r="G468" s="25">
        <v>44228</v>
      </c>
      <c r="H468" s="26">
        <v>203435</v>
      </c>
    </row>
    <row r="469" spans="1:8" hidden="1">
      <c r="A469" s="21">
        <v>143986748</v>
      </c>
      <c r="B469" s="23">
        <v>98</v>
      </c>
      <c r="C469" s="23" t="s">
        <v>1398</v>
      </c>
      <c r="D469" s="23" t="s">
        <v>965</v>
      </c>
      <c r="E469" s="23">
        <v>0.05</v>
      </c>
      <c r="F469" s="24">
        <v>42403</v>
      </c>
      <c r="G469" s="25">
        <v>44958</v>
      </c>
      <c r="H469" s="26">
        <v>555865</v>
      </c>
    </row>
    <row r="470" spans="1:8" hidden="1">
      <c r="A470" s="21">
        <v>143986853</v>
      </c>
      <c r="B470" s="23">
        <v>98</v>
      </c>
      <c r="C470" s="23" t="s">
        <v>1399</v>
      </c>
      <c r="D470" s="23" t="s">
        <v>965</v>
      </c>
      <c r="E470" s="23">
        <v>0.05</v>
      </c>
      <c r="F470" s="24">
        <v>42425</v>
      </c>
      <c r="G470" s="25">
        <v>44256</v>
      </c>
      <c r="H470" s="26">
        <v>279724</v>
      </c>
    </row>
    <row r="471" spans="1:8" hidden="1">
      <c r="A471" s="21">
        <v>143986632</v>
      </c>
      <c r="B471" s="23">
        <v>98</v>
      </c>
      <c r="C471" s="23" t="s">
        <v>1400</v>
      </c>
      <c r="D471" s="23" t="s">
        <v>965</v>
      </c>
      <c r="E471" s="23">
        <v>0.05</v>
      </c>
      <c r="F471" s="24">
        <v>42426</v>
      </c>
      <c r="G471" s="25">
        <v>44256</v>
      </c>
      <c r="H471" s="26">
        <v>305026</v>
      </c>
    </row>
    <row r="472" spans="1:8" hidden="1">
      <c r="A472" s="21">
        <v>143986381</v>
      </c>
      <c r="B472" s="23">
        <v>98</v>
      </c>
      <c r="C472" s="23" t="s">
        <v>1401</v>
      </c>
      <c r="D472" s="23" t="s">
        <v>965</v>
      </c>
      <c r="E472" s="23">
        <v>0.05</v>
      </c>
      <c r="F472" s="24">
        <v>42432</v>
      </c>
      <c r="G472" s="25">
        <v>44256</v>
      </c>
      <c r="H472" s="26">
        <v>290321</v>
      </c>
    </row>
    <row r="473" spans="1:8" hidden="1">
      <c r="A473" s="21">
        <v>143986446</v>
      </c>
      <c r="B473" s="23">
        <v>98</v>
      </c>
      <c r="C473" s="23" t="s">
        <v>983</v>
      </c>
      <c r="D473" s="23" t="s">
        <v>965</v>
      </c>
      <c r="E473" s="23">
        <v>0.05</v>
      </c>
      <c r="F473" s="24">
        <v>42447</v>
      </c>
      <c r="G473" s="25">
        <v>44287</v>
      </c>
      <c r="H473" s="26">
        <v>254471</v>
      </c>
    </row>
    <row r="474" spans="1:8" hidden="1">
      <c r="A474" s="21">
        <v>143986799</v>
      </c>
      <c r="B474" s="23">
        <v>98</v>
      </c>
      <c r="C474" s="23" t="s">
        <v>1402</v>
      </c>
      <c r="D474" s="23" t="s">
        <v>965</v>
      </c>
      <c r="E474" s="23">
        <v>0.05</v>
      </c>
      <c r="F474" s="24">
        <v>42460</v>
      </c>
      <c r="G474" s="25">
        <v>44287</v>
      </c>
      <c r="H474" s="26">
        <v>132251</v>
      </c>
    </row>
    <row r="475" spans="1:8" hidden="1">
      <c r="A475" s="21">
        <v>143932389</v>
      </c>
      <c r="B475" s="23">
        <v>99</v>
      </c>
      <c r="C475" s="23" t="s">
        <v>1403</v>
      </c>
      <c r="D475" s="23" t="s">
        <v>964</v>
      </c>
      <c r="E475" s="23">
        <v>0.03</v>
      </c>
      <c r="F475" s="24">
        <v>42457</v>
      </c>
      <c r="G475" s="25">
        <v>53418</v>
      </c>
      <c r="H475" s="26">
        <v>557161</v>
      </c>
    </row>
    <row r="476" spans="1:8" hidden="1">
      <c r="A476" s="21">
        <v>143986756</v>
      </c>
      <c r="B476" s="23">
        <v>98</v>
      </c>
      <c r="C476" s="23" t="s">
        <v>1404</v>
      </c>
      <c r="D476" s="23" t="s">
        <v>965</v>
      </c>
      <c r="E476" s="23">
        <v>0.05</v>
      </c>
      <c r="F476" s="24">
        <v>42472</v>
      </c>
      <c r="G476" s="25">
        <v>44287</v>
      </c>
      <c r="H476" s="26">
        <v>170259</v>
      </c>
    </row>
    <row r="477" spans="1:8" hidden="1">
      <c r="A477" s="21">
        <v>143987167</v>
      </c>
      <c r="B477" s="23">
        <v>98</v>
      </c>
      <c r="C477" s="23" t="s">
        <v>1405</v>
      </c>
      <c r="D477" s="23" t="s">
        <v>965</v>
      </c>
      <c r="E477" s="23">
        <v>0.05</v>
      </c>
      <c r="F477" s="24">
        <v>42489</v>
      </c>
      <c r="G477" s="25">
        <v>44317</v>
      </c>
      <c r="H477" s="26">
        <v>365828</v>
      </c>
    </row>
    <row r="478" spans="1:8" hidden="1">
      <c r="A478" s="21">
        <v>143824780</v>
      </c>
      <c r="B478" s="23">
        <v>99</v>
      </c>
      <c r="C478" s="23" t="s">
        <v>631</v>
      </c>
      <c r="D478" s="23" t="s">
        <v>964</v>
      </c>
      <c r="E478" s="23">
        <v>0.03</v>
      </c>
      <c r="F478" s="24">
        <v>42467</v>
      </c>
      <c r="G478" s="25">
        <v>51592</v>
      </c>
      <c r="H478" s="26">
        <v>2800018</v>
      </c>
    </row>
    <row r="479" spans="1:8" hidden="1">
      <c r="A479" s="21">
        <v>143274454</v>
      </c>
      <c r="B479" s="23">
        <v>99</v>
      </c>
      <c r="C479" s="23" t="s">
        <v>1406</v>
      </c>
      <c r="D479" s="23" t="s">
        <v>964</v>
      </c>
      <c r="E479" s="23">
        <v>0.03</v>
      </c>
      <c r="F479" s="24">
        <v>42488</v>
      </c>
      <c r="G479" s="25">
        <v>53448</v>
      </c>
      <c r="H479" s="26">
        <v>2404109</v>
      </c>
    </row>
    <row r="480" spans="1:8" hidden="1">
      <c r="A480" s="21">
        <v>143845257</v>
      </c>
      <c r="B480" s="23">
        <v>99</v>
      </c>
      <c r="C480" s="23" t="s">
        <v>1407</v>
      </c>
      <c r="D480" s="23" t="s">
        <v>964</v>
      </c>
      <c r="E480" s="23">
        <v>0.03</v>
      </c>
      <c r="F480" s="24">
        <v>42489</v>
      </c>
      <c r="G480" s="25">
        <v>53448</v>
      </c>
      <c r="H480" s="26">
        <v>2404228</v>
      </c>
    </row>
    <row r="481" spans="1:8" hidden="1">
      <c r="A481" s="21">
        <v>143636569</v>
      </c>
      <c r="B481" s="23">
        <v>99</v>
      </c>
      <c r="C481" s="23" t="s">
        <v>1408</v>
      </c>
      <c r="D481" s="23" t="s">
        <v>964</v>
      </c>
      <c r="E481" s="23">
        <v>0.03</v>
      </c>
      <c r="F481" s="24">
        <v>42489</v>
      </c>
      <c r="G481" s="25">
        <v>53448</v>
      </c>
      <c r="H481" s="26">
        <v>2103670</v>
      </c>
    </row>
    <row r="482" spans="1:8" hidden="1">
      <c r="A482" s="21">
        <v>143986330</v>
      </c>
      <c r="B482" s="22">
        <v>97</v>
      </c>
      <c r="C482" s="23" t="s">
        <v>1409</v>
      </c>
      <c r="D482" s="22" t="s">
        <v>966</v>
      </c>
      <c r="E482" s="23">
        <v>0</v>
      </c>
      <c r="F482" s="24">
        <v>42495</v>
      </c>
      <c r="G482" s="25">
        <v>44317</v>
      </c>
      <c r="H482" s="26">
        <v>162000</v>
      </c>
    </row>
    <row r="483" spans="1:8" hidden="1">
      <c r="A483" s="21">
        <v>143986837</v>
      </c>
      <c r="B483" s="22">
        <v>98</v>
      </c>
      <c r="C483" s="23" t="s">
        <v>1110</v>
      </c>
      <c r="D483" s="22" t="s">
        <v>965</v>
      </c>
      <c r="E483" s="23">
        <v>0.05</v>
      </c>
      <c r="F483" s="24">
        <v>42501</v>
      </c>
      <c r="G483" s="25">
        <v>44317</v>
      </c>
      <c r="H483" s="26">
        <v>150104</v>
      </c>
    </row>
    <row r="484" spans="1:8" hidden="1">
      <c r="A484" s="21">
        <v>143987035</v>
      </c>
      <c r="B484" s="23">
        <v>98</v>
      </c>
      <c r="C484" s="23" t="s">
        <v>1410</v>
      </c>
      <c r="D484" s="23" t="s">
        <v>965</v>
      </c>
      <c r="E484" s="23">
        <v>0.05</v>
      </c>
      <c r="F484" s="24">
        <v>42502</v>
      </c>
      <c r="G484" s="25">
        <v>44317</v>
      </c>
      <c r="H484" s="26">
        <v>215119</v>
      </c>
    </row>
    <row r="485" spans="1:8" hidden="1">
      <c r="A485" s="21">
        <v>143986063</v>
      </c>
      <c r="B485" s="23">
        <v>98</v>
      </c>
      <c r="C485" s="23" t="s">
        <v>1411</v>
      </c>
      <c r="D485" s="23" t="s">
        <v>965</v>
      </c>
      <c r="E485" s="23">
        <v>0.05</v>
      </c>
      <c r="F485" s="24">
        <v>42502</v>
      </c>
      <c r="G485" s="25">
        <v>44317</v>
      </c>
      <c r="H485" s="26">
        <v>491292</v>
      </c>
    </row>
    <row r="486" spans="1:8" hidden="1">
      <c r="A486" s="21">
        <v>143986764</v>
      </c>
      <c r="B486" s="22">
        <v>97</v>
      </c>
      <c r="C486" s="23" t="s">
        <v>1412</v>
      </c>
      <c r="D486" s="22" t="s">
        <v>966</v>
      </c>
      <c r="E486" s="23">
        <v>0</v>
      </c>
      <c r="F486" s="24">
        <v>42534</v>
      </c>
      <c r="G486" s="25">
        <v>44348</v>
      </c>
      <c r="H486" s="26">
        <v>81560</v>
      </c>
    </row>
    <row r="487" spans="1:8" hidden="1">
      <c r="A487" s="21">
        <v>143987353</v>
      </c>
      <c r="B487" s="22">
        <v>98</v>
      </c>
      <c r="C487" s="23" t="s">
        <v>1413</v>
      </c>
      <c r="D487" s="22" t="s">
        <v>965</v>
      </c>
      <c r="E487" s="23">
        <v>0.05</v>
      </c>
      <c r="F487" s="24">
        <v>42548</v>
      </c>
      <c r="G487" s="25">
        <v>44378</v>
      </c>
      <c r="H487" s="26">
        <v>227191</v>
      </c>
    </row>
    <row r="488" spans="1:8" hidden="1">
      <c r="A488" s="21">
        <v>143987434</v>
      </c>
      <c r="B488" s="23">
        <v>98</v>
      </c>
      <c r="C488" s="23" t="s">
        <v>1322</v>
      </c>
      <c r="D488" s="23" t="s">
        <v>965</v>
      </c>
      <c r="E488" s="23">
        <v>0.05</v>
      </c>
      <c r="F488" s="24">
        <v>42548</v>
      </c>
      <c r="G488" s="25">
        <v>44378</v>
      </c>
      <c r="H488" s="26">
        <v>406815</v>
      </c>
    </row>
    <row r="489" spans="1:8" hidden="1">
      <c r="A489" s="21">
        <v>143988104</v>
      </c>
      <c r="B489" s="23">
        <v>98</v>
      </c>
      <c r="C489" s="23" t="s">
        <v>1414</v>
      </c>
      <c r="D489" s="23" t="s">
        <v>965</v>
      </c>
      <c r="E489" s="23">
        <v>0.05</v>
      </c>
      <c r="F489" s="24">
        <v>42551</v>
      </c>
      <c r="G489" s="25">
        <v>44378</v>
      </c>
      <c r="H489" s="26">
        <v>294777</v>
      </c>
    </row>
    <row r="490" spans="1:8" hidden="1">
      <c r="A490" s="21">
        <v>143987299</v>
      </c>
      <c r="B490" s="23">
        <v>99</v>
      </c>
      <c r="C490" s="23" t="s">
        <v>1415</v>
      </c>
      <c r="D490" s="23" t="s">
        <v>964</v>
      </c>
      <c r="E490" s="23">
        <v>0.03</v>
      </c>
      <c r="F490" s="25">
        <v>42544</v>
      </c>
      <c r="G490" s="25">
        <v>46935</v>
      </c>
      <c r="H490" s="26">
        <v>1910957</v>
      </c>
    </row>
    <row r="491" spans="1:8" hidden="1">
      <c r="A491" s="21">
        <v>143987272</v>
      </c>
      <c r="B491" s="22">
        <v>97</v>
      </c>
      <c r="C491" s="23" t="s">
        <v>1416</v>
      </c>
      <c r="D491" s="22" t="s">
        <v>966</v>
      </c>
      <c r="E491" s="23">
        <v>0</v>
      </c>
      <c r="F491" s="24">
        <v>42563</v>
      </c>
      <c r="G491" s="25">
        <v>44378</v>
      </c>
      <c r="H491" s="26">
        <v>116882</v>
      </c>
    </row>
    <row r="492" spans="1:8" hidden="1">
      <c r="A492" s="21">
        <v>143987949</v>
      </c>
      <c r="B492" s="22">
        <v>98</v>
      </c>
      <c r="C492" s="23" t="s">
        <v>1366</v>
      </c>
      <c r="D492" s="22" t="s">
        <v>965</v>
      </c>
      <c r="E492" s="23">
        <v>0.05</v>
      </c>
      <c r="F492" s="24">
        <v>42559</v>
      </c>
      <c r="G492" s="25">
        <v>44378</v>
      </c>
      <c r="H492" s="26">
        <v>380843</v>
      </c>
    </row>
    <row r="493" spans="1:8" hidden="1">
      <c r="A493" s="21">
        <v>143987515</v>
      </c>
      <c r="B493" s="23">
        <v>98</v>
      </c>
      <c r="C493" s="23" t="s">
        <v>1417</v>
      </c>
      <c r="D493" s="23" t="s">
        <v>965</v>
      </c>
      <c r="E493" s="23">
        <v>0.05</v>
      </c>
      <c r="F493" s="24">
        <v>42563</v>
      </c>
      <c r="G493" s="25">
        <v>44378</v>
      </c>
      <c r="H493" s="26">
        <v>400277</v>
      </c>
    </row>
    <row r="494" spans="1:8" hidden="1">
      <c r="A494" s="21">
        <v>143987450</v>
      </c>
      <c r="B494" s="23">
        <v>98</v>
      </c>
      <c r="C494" s="23" t="s">
        <v>1418</v>
      </c>
      <c r="D494" s="23" t="s">
        <v>965</v>
      </c>
      <c r="E494" s="23">
        <v>0.05</v>
      </c>
      <c r="F494" s="24">
        <v>42564</v>
      </c>
      <c r="G494" s="25">
        <v>45108</v>
      </c>
      <c r="H494" s="26">
        <v>1697115</v>
      </c>
    </row>
    <row r="495" spans="1:8" hidden="1">
      <c r="A495" s="21">
        <v>143987213</v>
      </c>
      <c r="B495" s="23">
        <v>98</v>
      </c>
      <c r="C495" s="23" t="s">
        <v>1419</v>
      </c>
      <c r="D495" s="23" t="s">
        <v>965</v>
      </c>
      <c r="E495" s="23">
        <v>0.05</v>
      </c>
      <c r="F495" s="24">
        <v>42565</v>
      </c>
      <c r="G495" s="25">
        <v>45108</v>
      </c>
      <c r="H495" s="26">
        <v>601916</v>
      </c>
    </row>
    <row r="496" spans="1:8" hidden="1">
      <c r="A496" s="21">
        <v>143987566</v>
      </c>
      <c r="B496" s="23">
        <v>98</v>
      </c>
      <c r="C496" s="23" t="s">
        <v>1418</v>
      </c>
      <c r="D496" s="23" t="s">
        <v>965</v>
      </c>
      <c r="E496" s="23">
        <v>0.05</v>
      </c>
      <c r="F496" s="24">
        <v>42565</v>
      </c>
      <c r="G496" s="25">
        <v>44378</v>
      </c>
      <c r="H496" s="26">
        <v>400499</v>
      </c>
    </row>
    <row r="497" spans="1:8" hidden="1">
      <c r="A497" s="21">
        <v>143987000</v>
      </c>
      <c r="B497" s="23">
        <v>98</v>
      </c>
      <c r="C497" s="23" t="s">
        <v>1420</v>
      </c>
      <c r="D497" s="23" t="s">
        <v>965</v>
      </c>
      <c r="E497" s="23">
        <v>0.05</v>
      </c>
      <c r="F497" s="24">
        <v>42570</v>
      </c>
      <c r="G497" s="25">
        <v>44409</v>
      </c>
      <c r="H497" s="26">
        <v>203520</v>
      </c>
    </row>
    <row r="498" spans="1:8" hidden="1">
      <c r="A498" s="21">
        <v>143987736</v>
      </c>
      <c r="B498" s="23">
        <v>98</v>
      </c>
      <c r="C498" s="23" t="s">
        <v>1421</v>
      </c>
      <c r="D498" s="23" t="s">
        <v>965</v>
      </c>
      <c r="E498" s="23">
        <v>0.05</v>
      </c>
      <c r="F498" s="24">
        <v>42570</v>
      </c>
      <c r="G498" s="25">
        <v>44409</v>
      </c>
      <c r="H498" s="26">
        <v>259704</v>
      </c>
    </row>
    <row r="499" spans="1:8" hidden="1">
      <c r="A499" s="21">
        <v>143987256</v>
      </c>
      <c r="B499" s="23">
        <v>98</v>
      </c>
      <c r="C499" s="23" t="s">
        <v>1422</v>
      </c>
      <c r="D499" s="23" t="s">
        <v>965</v>
      </c>
      <c r="E499" s="23">
        <v>0.05</v>
      </c>
      <c r="F499" s="24">
        <v>42573</v>
      </c>
      <c r="G499" s="25">
        <v>44409</v>
      </c>
      <c r="H499" s="26">
        <v>162771</v>
      </c>
    </row>
    <row r="500" spans="1:8" hidden="1">
      <c r="A500" s="21">
        <v>143987027</v>
      </c>
      <c r="B500" s="23">
        <v>98</v>
      </c>
      <c r="C500" s="23" t="s">
        <v>653</v>
      </c>
      <c r="D500" s="23" t="s">
        <v>965</v>
      </c>
      <c r="E500" s="23">
        <v>0.05</v>
      </c>
      <c r="F500" s="24">
        <v>42578</v>
      </c>
      <c r="G500" s="25">
        <v>44409</v>
      </c>
      <c r="H500" s="26">
        <v>152703</v>
      </c>
    </row>
    <row r="501" spans="1:8" hidden="1">
      <c r="A501" s="21">
        <v>283050017</v>
      </c>
      <c r="B501" s="23">
        <v>98</v>
      </c>
      <c r="C501" s="23" t="s">
        <v>1423</v>
      </c>
      <c r="D501" s="23" t="s">
        <v>965</v>
      </c>
      <c r="E501" s="23">
        <v>0.05</v>
      </c>
      <c r="F501" s="24">
        <v>42558</v>
      </c>
      <c r="G501" s="25">
        <v>44357</v>
      </c>
      <c r="H501" s="26">
        <v>390163</v>
      </c>
    </row>
    <row r="502" spans="1:8" hidden="1">
      <c r="A502" s="21">
        <v>143986705</v>
      </c>
      <c r="B502" s="23">
        <v>97</v>
      </c>
      <c r="C502" s="23" t="s">
        <v>1424</v>
      </c>
      <c r="D502" s="23" t="s">
        <v>966</v>
      </c>
      <c r="E502" s="23">
        <v>0</v>
      </c>
      <c r="F502" s="24">
        <v>42613</v>
      </c>
      <c r="G502" s="25">
        <v>44440</v>
      </c>
      <c r="H502" s="26">
        <v>183000</v>
      </c>
    </row>
    <row r="503" spans="1:8" hidden="1">
      <c r="A503" s="21">
        <v>143987809</v>
      </c>
      <c r="B503" s="23">
        <v>98</v>
      </c>
      <c r="C503" s="23" t="s">
        <v>1425</v>
      </c>
      <c r="D503" s="23" t="s">
        <v>965</v>
      </c>
      <c r="E503" s="23">
        <v>0.05</v>
      </c>
      <c r="F503" s="24">
        <v>42590</v>
      </c>
      <c r="G503" s="25">
        <v>45139</v>
      </c>
      <c r="H503" s="26">
        <v>1002220</v>
      </c>
    </row>
    <row r="504" spans="1:8" hidden="1">
      <c r="A504" s="21">
        <v>143986977</v>
      </c>
      <c r="B504" s="23">
        <v>98</v>
      </c>
      <c r="C504" s="23" t="s">
        <v>1426</v>
      </c>
      <c r="D504" s="23" t="s">
        <v>965</v>
      </c>
      <c r="E504" s="23">
        <v>0.05</v>
      </c>
      <c r="F504" s="24">
        <v>42594</v>
      </c>
      <c r="G504" s="25">
        <v>44409</v>
      </c>
      <c r="H504" s="26">
        <v>400443</v>
      </c>
    </row>
    <row r="505" spans="1:8" hidden="1">
      <c r="A505" s="21">
        <v>143683575</v>
      </c>
      <c r="B505" s="23">
        <v>99</v>
      </c>
      <c r="C505" s="23" t="s">
        <v>1427</v>
      </c>
      <c r="D505" s="23" t="s">
        <v>964</v>
      </c>
      <c r="E505" s="23">
        <v>0.03</v>
      </c>
      <c r="F505" s="24">
        <v>42605</v>
      </c>
      <c r="G505" s="25">
        <v>53571</v>
      </c>
      <c r="H505" s="26">
        <v>1402397</v>
      </c>
    </row>
    <row r="506" spans="1:8" hidden="1">
      <c r="A506" s="21">
        <v>143986993</v>
      </c>
      <c r="B506" s="23">
        <v>98</v>
      </c>
      <c r="C506" s="23" t="s">
        <v>1416</v>
      </c>
      <c r="D506" s="23" t="s">
        <v>965</v>
      </c>
      <c r="E506" s="23">
        <v>0.05</v>
      </c>
      <c r="F506" s="24">
        <v>42622</v>
      </c>
      <c r="G506" s="25">
        <v>44440</v>
      </c>
      <c r="H506" s="26">
        <v>140622</v>
      </c>
    </row>
    <row r="507" spans="1:8" hidden="1">
      <c r="A507" s="21">
        <v>143987337</v>
      </c>
      <c r="B507" s="23">
        <v>98</v>
      </c>
      <c r="C507" s="23" t="s">
        <v>1206</v>
      </c>
      <c r="D507" s="23" t="s">
        <v>965</v>
      </c>
      <c r="E507" s="23">
        <v>0.05</v>
      </c>
      <c r="F507" s="24">
        <v>42625</v>
      </c>
      <c r="G507" s="25">
        <v>44440</v>
      </c>
      <c r="H507" s="26">
        <v>100291</v>
      </c>
    </row>
    <row r="508" spans="1:8" hidden="1">
      <c r="A508" s="21">
        <v>143986888</v>
      </c>
      <c r="B508" s="23">
        <v>98</v>
      </c>
      <c r="C508" s="23" t="s">
        <v>1428</v>
      </c>
      <c r="D508" s="23" t="s">
        <v>965</v>
      </c>
      <c r="E508" s="23">
        <v>0.05</v>
      </c>
      <c r="F508" s="24">
        <v>42643</v>
      </c>
      <c r="G508" s="25">
        <v>44470</v>
      </c>
      <c r="H508" s="26">
        <v>91469</v>
      </c>
    </row>
    <row r="509" spans="1:8" hidden="1">
      <c r="A509" s="21">
        <v>143258505</v>
      </c>
      <c r="B509" s="23">
        <v>99</v>
      </c>
      <c r="C509" s="23" t="s">
        <v>1429</v>
      </c>
      <c r="D509" s="23" t="s">
        <v>964</v>
      </c>
      <c r="E509" s="23">
        <v>0.03</v>
      </c>
      <c r="F509" s="24">
        <v>42620</v>
      </c>
      <c r="G509" s="25">
        <v>53571</v>
      </c>
      <c r="H509" s="26">
        <v>1708001</v>
      </c>
    </row>
    <row r="510" spans="1:8" hidden="1">
      <c r="A510" s="21">
        <v>143987221</v>
      </c>
      <c r="B510" s="23">
        <v>98</v>
      </c>
      <c r="C510" s="23" t="s">
        <v>1430</v>
      </c>
      <c r="D510" s="23" t="s">
        <v>965</v>
      </c>
      <c r="E510" s="23">
        <v>0.05</v>
      </c>
      <c r="F510" s="24">
        <v>42668</v>
      </c>
      <c r="G510" s="25">
        <v>44501</v>
      </c>
      <c r="H510" s="26">
        <v>285126</v>
      </c>
    </row>
    <row r="511" spans="1:8" hidden="1">
      <c r="A511" s="21">
        <v>143987388</v>
      </c>
      <c r="B511" s="23">
        <v>98</v>
      </c>
      <c r="C511" s="23" t="s">
        <v>1431</v>
      </c>
      <c r="D511" s="23" t="s">
        <v>965</v>
      </c>
      <c r="E511" s="23">
        <v>0.05</v>
      </c>
      <c r="F511" s="24">
        <v>42682</v>
      </c>
      <c r="G511" s="25">
        <v>44501</v>
      </c>
      <c r="H511" s="26">
        <v>50048</v>
      </c>
    </row>
    <row r="512" spans="1:8" hidden="1">
      <c r="A512" s="21">
        <v>143461173</v>
      </c>
      <c r="B512" s="23">
        <v>99</v>
      </c>
      <c r="C512" s="23" t="s">
        <v>1432</v>
      </c>
      <c r="D512" s="23" t="s">
        <v>964</v>
      </c>
      <c r="E512" s="23">
        <v>0.03</v>
      </c>
      <c r="F512" s="24">
        <v>42650</v>
      </c>
      <c r="G512" s="25">
        <v>49949</v>
      </c>
      <c r="H512" s="26">
        <v>9415115</v>
      </c>
    </row>
    <row r="513" spans="1:8" hidden="1">
      <c r="A513" s="21">
        <v>143461718</v>
      </c>
      <c r="B513" s="22">
        <v>99</v>
      </c>
      <c r="C513" s="23" t="s">
        <v>1433</v>
      </c>
      <c r="D513" s="22" t="s">
        <v>964</v>
      </c>
      <c r="E513" s="23">
        <v>0.03</v>
      </c>
      <c r="F513" s="24">
        <v>42688</v>
      </c>
      <c r="G513" s="25">
        <v>53632</v>
      </c>
      <c r="H513" s="26">
        <v>3400110</v>
      </c>
    </row>
    <row r="514" spans="1:8" hidden="1">
      <c r="A514" s="21">
        <v>143987426</v>
      </c>
      <c r="B514" s="22">
        <v>98</v>
      </c>
      <c r="C514" s="23" t="s">
        <v>1434</v>
      </c>
      <c r="D514" s="22" t="s">
        <v>965</v>
      </c>
      <c r="E514" s="23">
        <v>0.05</v>
      </c>
      <c r="F514" s="24">
        <v>42713</v>
      </c>
      <c r="G514" s="25">
        <v>44531</v>
      </c>
      <c r="H514" s="26">
        <v>661007</v>
      </c>
    </row>
    <row r="515" spans="1:8" hidden="1">
      <c r="A515" s="21">
        <v>143987868</v>
      </c>
      <c r="B515" s="23">
        <v>98</v>
      </c>
      <c r="C515" s="23" t="s">
        <v>1435</v>
      </c>
      <c r="D515" s="23" t="s">
        <v>965</v>
      </c>
      <c r="E515" s="23">
        <v>0.05</v>
      </c>
      <c r="F515" s="24">
        <v>42716</v>
      </c>
      <c r="G515" s="25">
        <v>44531</v>
      </c>
      <c r="H515" s="26">
        <v>410512</v>
      </c>
    </row>
    <row r="516" spans="1:8" hidden="1">
      <c r="A516" s="21">
        <v>143986292</v>
      </c>
      <c r="B516" s="23">
        <v>98</v>
      </c>
      <c r="C516" s="23" t="s">
        <v>1436</v>
      </c>
      <c r="D516" s="23" t="s">
        <v>965</v>
      </c>
      <c r="E516" s="23">
        <v>0.05</v>
      </c>
      <c r="F516" s="24">
        <v>42724</v>
      </c>
      <c r="G516" s="25">
        <v>44562</v>
      </c>
      <c r="H516" s="26">
        <v>305534</v>
      </c>
    </row>
    <row r="517" spans="1:8" hidden="1">
      <c r="A517" s="21">
        <v>143987795</v>
      </c>
      <c r="B517" s="23">
        <v>98</v>
      </c>
      <c r="C517" s="23" t="s">
        <v>1437</v>
      </c>
      <c r="D517" s="23" t="s">
        <v>965</v>
      </c>
      <c r="E517" s="23">
        <v>0.05</v>
      </c>
      <c r="F517" s="24">
        <v>42740</v>
      </c>
      <c r="G517" s="25">
        <v>44197</v>
      </c>
      <c r="H517" s="26">
        <v>290442</v>
      </c>
    </row>
    <row r="518" spans="1:8" hidden="1">
      <c r="A518" s="21">
        <v>143986543</v>
      </c>
      <c r="B518" s="23">
        <v>98</v>
      </c>
      <c r="C518" s="23" t="s">
        <v>982</v>
      </c>
      <c r="D518" s="23" t="s">
        <v>965</v>
      </c>
      <c r="E518" s="23">
        <v>0.05</v>
      </c>
      <c r="F518" s="24">
        <v>42762</v>
      </c>
      <c r="G518" s="25">
        <v>44593</v>
      </c>
      <c r="H518" s="26">
        <v>203379</v>
      </c>
    </row>
    <row r="519" spans="1:8" hidden="1">
      <c r="A519" s="21">
        <v>143900126</v>
      </c>
      <c r="B519" s="23">
        <v>98</v>
      </c>
      <c r="C519" s="23" t="s">
        <v>1438</v>
      </c>
      <c r="D519" s="23" t="s">
        <v>965</v>
      </c>
      <c r="E519" s="23">
        <v>0.05</v>
      </c>
      <c r="F519" s="24">
        <v>42769</v>
      </c>
      <c r="G519" s="25">
        <v>44593</v>
      </c>
      <c r="H519" s="26">
        <v>200361</v>
      </c>
    </row>
    <row r="520" spans="1:8" hidden="1">
      <c r="A520" s="21">
        <v>143987329</v>
      </c>
      <c r="B520" s="23">
        <v>98</v>
      </c>
      <c r="C520" s="23" t="s">
        <v>1439</v>
      </c>
      <c r="D520" s="23" t="s">
        <v>965</v>
      </c>
      <c r="E520" s="23">
        <v>0.05</v>
      </c>
      <c r="F520" s="24">
        <v>42773</v>
      </c>
      <c r="G520" s="25">
        <v>45323</v>
      </c>
      <c r="H520" s="26">
        <v>1002914</v>
      </c>
    </row>
    <row r="521" spans="1:8" hidden="1">
      <c r="A521" s="21">
        <v>143987345</v>
      </c>
      <c r="B521" s="23">
        <v>98</v>
      </c>
      <c r="C521" s="23" t="s">
        <v>1440</v>
      </c>
      <c r="D521" s="23" t="s">
        <v>965</v>
      </c>
      <c r="E521" s="23">
        <v>0.05</v>
      </c>
      <c r="F521" s="24">
        <v>42788</v>
      </c>
      <c r="G521" s="25">
        <v>44621</v>
      </c>
      <c r="H521" s="26">
        <v>508448</v>
      </c>
    </row>
    <row r="522" spans="1:8" hidden="1">
      <c r="A522" s="21">
        <v>143987264</v>
      </c>
      <c r="B522" s="23">
        <v>98</v>
      </c>
      <c r="C522" s="23" t="s">
        <v>1441</v>
      </c>
      <c r="D522" s="23" t="s">
        <v>965</v>
      </c>
      <c r="E522" s="23">
        <v>0.05</v>
      </c>
      <c r="F522" s="24">
        <v>42788</v>
      </c>
      <c r="G522" s="25">
        <v>44621</v>
      </c>
      <c r="H522" s="26">
        <v>406984</v>
      </c>
    </row>
    <row r="523" spans="1:8" hidden="1">
      <c r="A523" s="21">
        <v>143987558</v>
      </c>
      <c r="B523" s="23">
        <v>98</v>
      </c>
      <c r="C523" s="23" t="s">
        <v>1003</v>
      </c>
      <c r="D523" s="23" t="s">
        <v>965</v>
      </c>
      <c r="E523" s="23">
        <v>0.05</v>
      </c>
      <c r="F523" s="24">
        <v>42789</v>
      </c>
      <c r="G523" s="25">
        <v>44621</v>
      </c>
      <c r="H523" s="26">
        <v>264466</v>
      </c>
    </row>
    <row r="524" spans="1:8" hidden="1">
      <c r="A524" s="21">
        <v>143778932</v>
      </c>
      <c r="B524" s="23">
        <v>99</v>
      </c>
      <c r="C524" s="23" t="s">
        <v>1442</v>
      </c>
      <c r="D524" s="23" t="s">
        <v>964</v>
      </c>
      <c r="E524" s="23">
        <v>0.03</v>
      </c>
      <c r="F524" s="24">
        <v>42787</v>
      </c>
      <c r="G524" s="25">
        <v>53752</v>
      </c>
      <c r="H524" s="26">
        <v>1803111</v>
      </c>
    </row>
    <row r="525" spans="1:8" hidden="1">
      <c r="A525" s="21">
        <v>283050122</v>
      </c>
      <c r="B525" s="23">
        <v>99</v>
      </c>
      <c r="C525" s="23" t="s">
        <v>1423</v>
      </c>
      <c r="D525" s="23" t="s">
        <v>964</v>
      </c>
      <c r="E525" s="23">
        <v>0.03</v>
      </c>
      <c r="F525" s="24">
        <v>39541</v>
      </c>
      <c r="G525" s="25">
        <v>46500</v>
      </c>
      <c r="H525" s="26">
        <v>1700000</v>
      </c>
    </row>
    <row r="526" spans="1:8" hidden="1">
      <c r="A526" s="21">
        <v>283050297</v>
      </c>
      <c r="B526" s="23">
        <v>99</v>
      </c>
      <c r="C526" s="23" t="s">
        <v>1443</v>
      </c>
      <c r="D526" s="23" t="s">
        <v>964</v>
      </c>
      <c r="E526" s="23">
        <v>0.03</v>
      </c>
      <c r="F526" s="24">
        <v>40009</v>
      </c>
      <c r="G526" s="25">
        <v>46591</v>
      </c>
      <c r="H526" s="26">
        <v>194090</v>
      </c>
    </row>
    <row r="527" spans="1:8" hidden="1">
      <c r="A527" s="21">
        <v>283050289</v>
      </c>
      <c r="B527" s="22">
        <v>99</v>
      </c>
      <c r="C527" s="23" t="s">
        <v>1444</v>
      </c>
      <c r="D527" s="22" t="s">
        <v>964</v>
      </c>
      <c r="E527" s="23">
        <v>0.03</v>
      </c>
      <c r="F527" s="24">
        <v>41179</v>
      </c>
      <c r="G527" s="25">
        <v>46288</v>
      </c>
      <c r="H527" s="26">
        <v>1794996</v>
      </c>
    </row>
    <row r="528" spans="1:8" hidden="1">
      <c r="A528" s="21">
        <v>283050602</v>
      </c>
      <c r="B528" s="22">
        <v>99</v>
      </c>
      <c r="C528" s="23" t="s">
        <v>1445</v>
      </c>
      <c r="D528" s="22" t="s">
        <v>964</v>
      </c>
      <c r="E528" s="23">
        <v>0.03</v>
      </c>
      <c r="F528" s="24">
        <v>41568</v>
      </c>
      <c r="G528" s="25">
        <v>47049</v>
      </c>
      <c r="H528" s="26">
        <v>2500066</v>
      </c>
    </row>
    <row r="529" spans="1:8" hidden="1">
      <c r="A529" s="21">
        <v>143987825</v>
      </c>
      <c r="B529" s="23">
        <v>98</v>
      </c>
      <c r="C529" s="23" t="s">
        <v>1446</v>
      </c>
      <c r="D529" s="23" t="s">
        <v>965</v>
      </c>
      <c r="E529" s="23">
        <v>0.05</v>
      </c>
      <c r="F529" s="24">
        <v>42795</v>
      </c>
      <c r="G529" s="25">
        <v>44621</v>
      </c>
      <c r="H529" s="26">
        <v>240299</v>
      </c>
    </row>
    <row r="530" spans="1:8" hidden="1">
      <c r="A530" s="21">
        <v>143988228</v>
      </c>
      <c r="B530" s="23">
        <v>98</v>
      </c>
      <c r="C530" s="23" t="s">
        <v>1447</v>
      </c>
      <c r="D530" s="23" t="s">
        <v>965</v>
      </c>
      <c r="E530" s="23">
        <v>0.05</v>
      </c>
      <c r="F530" s="24">
        <v>42808</v>
      </c>
      <c r="G530" s="25">
        <v>44621</v>
      </c>
      <c r="H530" s="26">
        <v>225843</v>
      </c>
    </row>
    <row r="531" spans="1:8" hidden="1">
      <c r="A531" s="21">
        <v>143988058</v>
      </c>
      <c r="B531" s="23">
        <v>98</v>
      </c>
      <c r="C531" s="23" t="s">
        <v>1448</v>
      </c>
      <c r="D531" s="23" t="s">
        <v>965</v>
      </c>
      <c r="E531" s="23">
        <v>0.05</v>
      </c>
      <c r="F531" s="24">
        <v>42809</v>
      </c>
      <c r="G531" s="25">
        <v>44621</v>
      </c>
      <c r="H531" s="26">
        <v>200861</v>
      </c>
    </row>
    <row r="532" spans="1:8" hidden="1">
      <c r="A532" s="21">
        <v>143956156</v>
      </c>
      <c r="B532" s="23">
        <v>99</v>
      </c>
      <c r="C532" s="23" t="s">
        <v>1449</v>
      </c>
      <c r="D532" s="23" t="s">
        <v>964</v>
      </c>
      <c r="E532" s="23">
        <v>0.03</v>
      </c>
      <c r="F532" s="24">
        <v>42825</v>
      </c>
      <c r="G532" s="25">
        <v>45748</v>
      </c>
      <c r="H532" s="26">
        <v>484419</v>
      </c>
    </row>
    <row r="533" spans="1:8" hidden="1">
      <c r="A533" s="21">
        <v>143988139</v>
      </c>
      <c r="B533" s="23">
        <v>98</v>
      </c>
      <c r="C533" s="23" t="s">
        <v>1383</v>
      </c>
      <c r="D533" s="23" t="s">
        <v>965</v>
      </c>
      <c r="E533" s="23">
        <v>0.05</v>
      </c>
      <c r="F533" s="24">
        <v>42829</v>
      </c>
      <c r="G533" s="25">
        <v>44652</v>
      </c>
      <c r="H533" s="26">
        <v>400665</v>
      </c>
    </row>
    <row r="534" spans="1:8" hidden="1">
      <c r="A534" s="21">
        <v>143987779</v>
      </c>
      <c r="B534" s="23">
        <v>98</v>
      </c>
      <c r="C534" s="23" t="s">
        <v>985</v>
      </c>
      <c r="D534" s="23" t="s">
        <v>965</v>
      </c>
      <c r="E534" s="23">
        <v>0.05</v>
      </c>
      <c r="F534" s="24">
        <v>42831</v>
      </c>
      <c r="G534" s="25">
        <v>45383</v>
      </c>
      <c r="H534" s="26">
        <v>1000415</v>
      </c>
    </row>
    <row r="535" spans="1:8" hidden="1">
      <c r="A535" s="21">
        <v>143988287</v>
      </c>
      <c r="B535" s="23">
        <v>98</v>
      </c>
      <c r="C535" s="23" t="s">
        <v>1450</v>
      </c>
      <c r="D535" s="23" t="s">
        <v>965</v>
      </c>
      <c r="E535" s="23">
        <v>0.05</v>
      </c>
      <c r="F535" s="24">
        <v>42832</v>
      </c>
      <c r="G535" s="25">
        <v>45017</v>
      </c>
      <c r="H535" s="26">
        <v>1662903</v>
      </c>
    </row>
    <row r="536" spans="1:8" hidden="1">
      <c r="A536" s="21">
        <v>143988406</v>
      </c>
      <c r="B536" s="23">
        <v>98</v>
      </c>
      <c r="C536" s="23" t="s">
        <v>1451</v>
      </c>
      <c r="D536" s="23" t="s">
        <v>965</v>
      </c>
      <c r="E536" s="23">
        <v>0.05</v>
      </c>
      <c r="F536" s="24">
        <v>42837</v>
      </c>
      <c r="G536" s="25">
        <v>44652</v>
      </c>
      <c r="H536" s="26">
        <v>340471</v>
      </c>
    </row>
    <row r="537" spans="1:8" hidden="1">
      <c r="A537" s="21">
        <v>143987884</v>
      </c>
      <c r="B537" s="23">
        <v>98</v>
      </c>
      <c r="C537" s="23" t="s">
        <v>1452</v>
      </c>
      <c r="D537" s="23" t="s">
        <v>965</v>
      </c>
      <c r="E537" s="23">
        <v>0.05</v>
      </c>
      <c r="F537" s="24">
        <v>42838</v>
      </c>
      <c r="G537" s="25">
        <v>44652</v>
      </c>
      <c r="H537" s="26">
        <v>400665</v>
      </c>
    </row>
    <row r="538" spans="1:8" hidden="1">
      <c r="A538" s="21">
        <v>143933326</v>
      </c>
      <c r="B538" s="23">
        <v>99</v>
      </c>
      <c r="C538" s="23" t="s">
        <v>1453</v>
      </c>
      <c r="D538" s="23" t="s">
        <v>964</v>
      </c>
      <c r="E538" s="23">
        <v>0.03</v>
      </c>
      <c r="F538" s="24">
        <v>42831</v>
      </c>
      <c r="G538" s="25">
        <v>53783</v>
      </c>
      <c r="H538" s="26">
        <v>2400001</v>
      </c>
    </row>
    <row r="539" spans="1:8" hidden="1">
      <c r="A539" s="21">
        <v>143966348</v>
      </c>
      <c r="B539" s="23">
        <v>99</v>
      </c>
      <c r="C539" s="23" t="s">
        <v>1454</v>
      </c>
      <c r="D539" s="23" t="s">
        <v>964</v>
      </c>
      <c r="E539" s="23">
        <v>0.03</v>
      </c>
      <c r="F539" s="24">
        <v>42835</v>
      </c>
      <c r="G539" s="25">
        <v>51592</v>
      </c>
      <c r="H539" s="26">
        <v>2400001</v>
      </c>
    </row>
    <row r="540" spans="1:8" hidden="1">
      <c r="A540" s="21">
        <v>143987620</v>
      </c>
      <c r="B540" s="23">
        <v>99</v>
      </c>
      <c r="C540" s="23" t="s">
        <v>1455</v>
      </c>
      <c r="D540" s="23" t="s">
        <v>964</v>
      </c>
      <c r="E540" s="23">
        <v>0.03</v>
      </c>
      <c r="F540" s="24">
        <v>42837</v>
      </c>
      <c r="G540" s="25">
        <v>53783</v>
      </c>
      <c r="H540" s="26">
        <v>3600060</v>
      </c>
    </row>
    <row r="541" spans="1:8" hidden="1">
      <c r="A541" s="21">
        <v>143988325</v>
      </c>
      <c r="B541" s="23">
        <v>98</v>
      </c>
      <c r="C541" s="23" t="s">
        <v>1456</v>
      </c>
      <c r="D541" s="23" t="s">
        <v>965</v>
      </c>
      <c r="E541" s="23">
        <v>0.05</v>
      </c>
      <c r="F541" s="24">
        <v>42871</v>
      </c>
      <c r="G541" s="25">
        <v>44713</v>
      </c>
      <c r="H541" s="26">
        <v>344283</v>
      </c>
    </row>
    <row r="542" spans="1:8" hidden="1">
      <c r="A542" s="21">
        <v>143988147</v>
      </c>
      <c r="B542" s="23">
        <v>98</v>
      </c>
      <c r="C542" s="23" t="s">
        <v>1457</v>
      </c>
      <c r="D542" s="23" t="s">
        <v>965</v>
      </c>
      <c r="E542" s="23">
        <v>0.05</v>
      </c>
      <c r="F542" s="24">
        <v>42871</v>
      </c>
      <c r="G542" s="25">
        <v>44713</v>
      </c>
      <c r="H542" s="26">
        <v>178253</v>
      </c>
    </row>
    <row r="543" spans="1:8" hidden="1">
      <c r="A543" s="21">
        <v>143987930</v>
      </c>
      <c r="B543" s="22">
        <v>98</v>
      </c>
      <c r="C543" s="23" t="s">
        <v>1458</v>
      </c>
      <c r="D543" s="22" t="s">
        <v>965</v>
      </c>
      <c r="E543" s="23">
        <v>0.05</v>
      </c>
      <c r="F543" s="24">
        <v>42872</v>
      </c>
      <c r="G543" s="25">
        <v>44713</v>
      </c>
      <c r="H543" s="26">
        <v>262650</v>
      </c>
    </row>
    <row r="544" spans="1:8" hidden="1">
      <c r="A544" s="21">
        <v>143987973</v>
      </c>
      <c r="B544" s="23">
        <v>98</v>
      </c>
      <c r="C544" s="23" t="s">
        <v>1459</v>
      </c>
      <c r="D544" s="23" t="s">
        <v>965</v>
      </c>
      <c r="E544" s="23">
        <v>0.05</v>
      </c>
      <c r="F544" s="24">
        <v>42881</v>
      </c>
      <c r="G544" s="25">
        <v>44713</v>
      </c>
      <c r="H544" s="26">
        <v>355963</v>
      </c>
    </row>
    <row r="545" spans="1:8" hidden="1">
      <c r="A545" s="21">
        <v>143988910</v>
      </c>
      <c r="B545" s="22">
        <v>98</v>
      </c>
      <c r="C545" s="23" t="s">
        <v>1460</v>
      </c>
      <c r="D545" s="22" t="s">
        <v>965</v>
      </c>
      <c r="E545" s="23">
        <v>0.05</v>
      </c>
      <c r="F545" s="24">
        <v>42886</v>
      </c>
      <c r="G545" s="25">
        <v>44713</v>
      </c>
      <c r="H545" s="26">
        <v>142267</v>
      </c>
    </row>
    <row r="546" spans="1:8" hidden="1">
      <c r="A546" s="21">
        <v>143988430</v>
      </c>
      <c r="B546" s="23">
        <v>98</v>
      </c>
      <c r="C546" s="23" t="s">
        <v>1461</v>
      </c>
      <c r="D546" s="23" t="s">
        <v>965</v>
      </c>
      <c r="E546" s="23">
        <v>0.05</v>
      </c>
      <c r="F546" s="24">
        <v>42888</v>
      </c>
      <c r="G546" s="25">
        <v>44713</v>
      </c>
      <c r="H546" s="26">
        <v>431014</v>
      </c>
    </row>
    <row r="547" spans="1:8" hidden="1">
      <c r="A547" s="21">
        <v>143988015</v>
      </c>
      <c r="B547" s="23">
        <v>98</v>
      </c>
      <c r="C547" s="23" t="s">
        <v>1462</v>
      </c>
      <c r="D547" s="23" t="s">
        <v>965</v>
      </c>
      <c r="E547" s="23">
        <v>0.05</v>
      </c>
      <c r="F547" s="24">
        <v>42900</v>
      </c>
      <c r="G547" s="25">
        <v>44713</v>
      </c>
      <c r="H547" s="26">
        <v>251146</v>
      </c>
    </row>
    <row r="548" spans="1:8" hidden="1">
      <c r="A548" s="21">
        <v>143988880</v>
      </c>
      <c r="B548" s="23">
        <v>98</v>
      </c>
      <c r="C548" s="23" t="s">
        <v>1422</v>
      </c>
      <c r="D548" s="23" t="s">
        <v>965</v>
      </c>
      <c r="E548" s="23">
        <v>0.05</v>
      </c>
      <c r="F548" s="24">
        <v>42902</v>
      </c>
      <c r="G548" s="25">
        <v>44743</v>
      </c>
      <c r="H548" s="26">
        <v>152725</v>
      </c>
    </row>
    <row r="549" spans="1:8" hidden="1">
      <c r="A549" s="21">
        <v>143988503</v>
      </c>
      <c r="B549" s="23">
        <v>98</v>
      </c>
      <c r="C549" s="23" t="s">
        <v>1463</v>
      </c>
      <c r="D549" s="23" t="s">
        <v>965</v>
      </c>
      <c r="E549" s="23">
        <v>0.05</v>
      </c>
      <c r="F549" s="24">
        <v>42902</v>
      </c>
      <c r="G549" s="25">
        <v>44743</v>
      </c>
      <c r="H549" s="26">
        <v>254788</v>
      </c>
    </row>
    <row r="550" spans="1:8" hidden="1">
      <c r="A550" s="21">
        <v>143778517</v>
      </c>
      <c r="B550" s="23">
        <v>99</v>
      </c>
      <c r="C550" s="23" t="s">
        <v>1464</v>
      </c>
      <c r="D550" s="23" t="s">
        <v>964</v>
      </c>
      <c r="E550" s="23">
        <v>0.03</v>
      </c>
      <c r="F550" s="24">
        <v>42871</v>
      </c>
      <c r="G550" s="25">
        <v>53844</v>
      </c>
      <c r="H550" s="26">
        <v>2469220</v>
      </c>
    </row>
    <row r="551" spans="1:8" hidden="1">
      <c r="A551" s="21">
        <v>143745007</v>
      </c>
      <c r="B551" s="23">
        <v>99</v>
      </c>
      <c r="C551" s="23" t="s">
        <v>1465</v>
      </c>
      <c r="D551" s="23" t="s">
        <v>964</v>
      </c>
      <c r="E551" s="23">
        <v>0.03</v>
      </c>
      <c r="F551" s="24">
        <v>42874</v>
      </c>
      <c r="G551" s="25">
        <v>52018</v>
      </c>
      <c r="H551" s="26">
        <v>1082415</v>
      </c>
    </row>
    <row r="552" spans="1:8" hidden="1">
      <c r="A552" s="21">
        <v>143596443</v>
      </c>
      <c r="B552" s="23">
        <v>99</v>
      </c>
      <c r="C552" s="23" t="s">
        <v>1466</v>
      </c>
      <c r="D552" s="23" t="s">
        <v>964</v>
      </c>
      <c r="E552" s="23">
        <v>0.03</v>
      </c>
      <c r="F552" s="24">
        <v>42879</v>
      </c>
      <c r="G552" s="25">
        <v>53844</v>
      </c>
      <c r="H552" s="26">
        <v>1001712</v>
      </c>
    </row>
    <row r="553" spans="1:8" hidden="1">
      <c r="A553" s="21">
        <v>143593673</v>
      </c>
      <c r="B553" s="23">
        <v>99</v>
      </c>
      <c r="C553" s="23" t="s">
        <v>1467</v>
      </c>
      <c r="D553" s="23" t="s">
        <v>964</v>
      </c>
      <c r="E553" s="23">
        <v>0.03</v>
      </c>
      <c r="F553" s="24">
        <v>42880</v>
      </c>
      <c r="G553" s="25">
        <v>50557</v>
      </c>
      <c r="H553" s="26">
        <v>3374578</v>
      </c>
    </row>
    <row r="554" spans="1:8" hidden="1">
      <c r="A554" s="21">
        <v>143988368</v>
      </c>
      <c r="B554" s="22">
        <v>99</v>
      </c>
      <c r="C554" s="23" t="s">
        <v>1468</v>
      </c>
      <c r="D554" s="22" t="s">
        <v>964</v>
      </c>
      <c r="E554" s="23">
        <v>0.03</v>
      </c>
      <c r="F554" s="24">
        <v>42894</v>
      </c>
      <c r="G554" s="25">
        <v>52018</v>
      </c>
      <c r="H554" s="26">
        <v>3525000</v>
      </c>
    </row>
    <row r="555" spans="1:8" hidden="1">
      <c r="A555" s="21">
        <v>143988988</v>
      </c>
      <c r="B555" s="22">
        <v>97</v>
      </c>
      <c r="C555" s="23" t="s">
        <v>1412</v>
      </c>
      <c r="D555" s="22" t="s">
        <v>966</v>
      </c>
      <c r="E555" s="23">
        <v>0</v>
      </c>
      <c r="F555" s="24">
        <v>42933</v>
      </c>
      <c r="G555" s="25">
        <v>44774</v>
      </c>
      <c r="H555" s="26">
        <v>122000</v>
      </c>
    </row>
    <row r="556" spans="1:8" hidden="1">
      <c r="A556" s="21">
        <v>143988090</v>
      </c>
      <c r="B556" s="23">
        <v>98</v>
      </c>
      <c r="C556" s="23" t="s">
        <v>1469</v>
      </c>
      <c r="D556" s="23" t="s">
        <v>965</v>
      </c>
      <c r="E556" s="23">
        <v>0.05</v>
      </c>
      <c r="F556" s="24">
        <v>42926</v>
      </c>
      <c r="G556" s="25">
        <v>44743</v>
      </c>
      <c r="H556" s="26">
        <v>301250</v>
      </c>
    </row>
    <row r="557" spans="1:8" hidden="1">
      <c r="A557" s="21">
        <v>143963578</v>
      </c>
      <c r="B557" s="22">
        <v>99</v>
      </c>
      <c r="C557" s="23" t="s">
        <v>1470</v>
      </c>
      <c r="D557" s="22" t="s">
        <v>964</v>
      </c>
      <c r="E557" s="23">
        <v>0.03</v>
      </c>
      <c r="F557" s="24">
        <v>42934</v>
      </c>
      <c r="G557" s="25">
        <v>53905</v>
      </c>
      <c r="H557" s="26">
        <v>976669</v>
      </c>
    </row>
    <row r="558" spans="1:8" hidden="1">
      <c r="A558" s="21">
        <v>143953785</v>
      </c>
      <c r="B558" s="23">
        <v>99</v>
      </c>
      <c r="C558" s="23" t="s">
        <v>1471</v>
      </c>
      <c r="D558" s="23" t="s">
        <v>964</v>
      </c>
      <c r="E558" s="23">
        <v>0.03</v>
      </c>
      <c r="F558" s="24">
        <v>42936</v>
      </c>
      <c r="G558" s="25">
        <v>46272</v>
      </c>
      <c r="H558" s="26">
        <v>371014</v>
      </c>
    </row>
    <row r="559" spans="1:8" hidden="1">
      <c r="A559" s="21">
        <v>143987906</v>
      </c>
      <c r="B559" s="22">
        <v>98</v>
      </c>
      <c r="C559" s="23" t="s">
        <v>1398</v>
      </c>
      <c r="D559" s="22" t="s">
        <v>965</v>
      </c>
      <c r="E559" s="23">
        <v>0.05</v>
      </c>
      <c r="F559" s="24">
        <v>42957</v>
      </c>
      <c r="G559" s="25">
        <v>44774</v>
      </c>
      <c r="H559" s="26">
        <v>200861</v>
      </c>
    </row>
    <row r="560" spans="1:8" hidden="1">
      <c r="A560" s="21">
        <v>143988902</v>
      </c>
      <c r="B560" s="23">
        <v>98</v>
      </c>
      <c r="C560" s="23" t="s">
        <v>1472</v>
      </c>
      <c r="D560" s="23" t="s">
        <v>965</v>
      </c>
      <c r="E560" s="23">
        <v>0.05</v>
      </c>
      <c r="F560" s="24">
        <v>42962</v>
      </c>
      <c r="G560" s="25">
        <v>44774</v>
      </c>
      <c r="H560" s="26">
        <v>140583</v>
      </c>
    </row>
    <row r="561" spans="1:8" hidden="1">
      <c r="A561" s="21">
        <v>143989305</v>
      </c>
      <c r="B561" s="23">
        <v>98</v>
      </c>
      <c r="C561" s="23" t="s">
        <v>1473</v>
      </c>
      <c r="D561" s="23" t="s">
        <v>965</v>
      </c>
      <c r="E561" s="23">
        <v>0.05</v>
      </c>
      <c r="F561" s="24">
        <v>42963</v>
      </c>
      <c r="G561" s="25">
        <v>44805</v>
      </c>
      <c r="H561" s="26">
        <v>94702</v>
      </c>
    </row>
    <row r="562" spans="1:8" hidden="1">
      <c r="A562" s="21">
        <v>143296296</v>
      </c>
      <c r="B562" s="23">
        <v>99</v>
      </c>
      <c r="C562" s="23" t="s">
        <v>1474</v>
      </c>
      <c r="D562" s="23" t="s">
        <v>964</v>
      </c>
      <c r="E562" s="23">
        <v>0.03</v>
      </c>
      <c r="F562" s="24">
        <v>42957</v>
      </c>
      <c r="G562" s="25">
        <v>52810</v>
      </c>
      <c r="H562" s="26">
        <v>3000001</v>
      </c>
    </row>
    <row r="563" spans="1:8" hidden="1">
      <c r="A563" s="21">
        <v>143526577</v>
      </c>
      <c r="B563" s="23">
        <v>99</v>
      </c>
      <c r="C563" s="23" t="s">
        <v>1475</v>
      </c>
      <c r="D563" s="23" t="s">
        <v>964</v>
      </c>
      <c r="E563" s="23">
        <v>0.03</v>
      </c>
      <c r="F563" s="24">
        <v>42968</v>
      </c>
      <c r="G563" s="25">
        <v>52475</v>
      </c>
      <c r="H563" s="26">
        <v>400845</v>
      </c>
    </row>
    <row r="564" spans="1:8" hidden="1">
      <c r="A564" s="21">
        <v>143988198</v>
      </c>
      <c r="B564" s="23">
        <v>98</v>
      </c>
      <c r="C564" s="23" t="s">
        <v>1416</v>
      </c>
      <c r="D564" s="23" t="s">
        <v>965</v>
      </c>
      <c r="E564" s="23">
        <v>0.05</v>
      </c>
      <c r="F564" s="24">
        <v>42984</v>
      </c>
      <c r="G564" s="25">
        <v>44805</v>
      </c>
      <c r="H564" s="26">
        <v>260180</v>
      </c>
    </row>
    <row r="565" spans="1:8" hidden="1">
      <c r="A565" s="21">
        <v>143988937</v>
      </c>
      <c r="B565" s="22">
        <v>98</v>
      </c>
      <c r="C565" s="23" t="s">
        <v>1476</v>
      </c>
      <c r="D565" s="22" t="s">
        <v>965</v>
      </c>
      <c r="E565" s="23">
        <v>0.05</v>
      </c>
      <c r="F565" s="24">
        <v>42998</v>
      </c>
      <c r="G565" s="25">
        <v>44835</v>
      </c>
      <c r="H565" s="26">
        <v>346032</v>
      </c>
    </row>
    <row r="566" spans="1:8" hidden="1">
      <c r="A566" s="21">
        <v>143485269</v>
      </c>
      <c r="B566" s="22">
        <v>99</v>
      </c>
      <c r="C566" s="23" t="s">
        <v>1477</v>
      </c>
      <c r="D566" s="22" t="s">
        <v>964</v>
      </c>
      <c r="E566" s="23">
        <v>0.03</v>
      </c>
      <c r="F566" s="24">
        <v>42996</v>
      </c>
      <c r="G566" s="25">
        <v>53966</v>
      </c>
      <c r="H566" s="26">
        <v>2394092</v>
      </c>
    </row>
    <row r="567" spans="1:8" hidden="1">
      <c r="A567" s="21">
        <v>143988392</v>
      </c>
      <c r="B567" s="23">
        <v>98</v>
      </c>
      <c r="C567" s="23" t="s">
        <v>1478</v>
      </c>
      <c r="D567" s="23" t="s">
        <v>965</v>
      </c>
      <c r="E567" s="23">
        <v>0.05</v>
      </c>
      <c r="F567" s="24">
        <v>43018</v>
      </c>
      <c r="G567" s="25">
        <v>45566</v>
      </c>
      <c r="H567" s="26">
        <v>995857</v>
      </c>
    </row>
    <row r="568" spans="1:8" hidden="1">
      <c r="A568" s="21">
        <v>143988627</v>
      </c>
      <c r="B568" s="22">
        <v>98</v>
      </c>
      <c r="C568" s="23" t="s">
        <v>1479</v>
      </c>
      <c r="D568" s="22" t="s">
        <v>965</v>
      </c>
      <c r="E568" s="23">
        <v>0.05</v>
      </c>
      <c r="F568" s="24">
        <v>43021</v>
      </c>
      <c r="G568" s="25">
        <v>45566</v>
      </c>
      <c r="H568" s="26">
        <v>945748</v>
      </c>
    </row>
    <row r="569" spans="1:8" hidden="1">
      <c r="A569" s="21">
        <v>143988678</v>
      </c>
      <c r="B569" s="22">
        <v>98</v>
      </c>
      <c r="C569" s="23" t="s">
        <v>1480</v>
      </c>
      <c r="D569" s="22" t="s">
        <v>965</v>
      </c>
      <c r="E569" s="23">
        <v>0.05</v>
      </c>
      <c r="F569" s="24">
        <v>43025</v>
      </c>
      <c r="G569" s="25">
        <v>44866</v>
      </c>
      <c r="H569" s="26">
        <v>339143</v>
      </c>
    </row>
    <row r="570" spans="1:8" hidden="1">
      <c r="A570" s="21">
        <v>143987582</v>
      </c>
      <c r="B570" s="23">
        <v>98</v>
      </c>
      <c r="C570" s="23" t="s">
        <v>1481</v>
      </c>
      <c r="D570" s="23" t="s">
        <v>965</v>
      </c>
      <c r="E570" s="23">
        <v>0.05</v>
      </c>
      <c r="F570" s="24">
        <v>43033</v>
      </c>
      <c r="G570" s="25">
        <v>44866</v>
      </c>
      <c r="H570" s="26">
        <v>544077</v>
      </c>
    </row>
    <row r="571" spans="1:8" hidden="1">
      <c r="A571" s="21">
        <v>143556689</v>
      </c>
      <c r="B571" s="22">
        <v>99</v>
      </c>
      <c r="C571" s="23" t="s">
        <v>1482</v>
      </c>
      <c r="D571" s="22" t="s">
        <v>964</v>
      </c>
      <c r="E571" s="23">
        <v>0.03</v>
      </c>
      <c r="F571" s="24">
        <v>43017</v>
      </c>
      <c r="G571" s="25">
        <v>53966</v>
      </c>
      <c r="H571" s="26">
        <v>3600060</v>
      </c>
    </row>
    <row r="572" spans="1:8" hidden="1">
      <c r="A572" s="21">
        <v>143452026</v>
      </c>
      <c r="B572" s="22">
        <v>99</v>
      </c>
      <c r="C572" s="23" t="s">
        <v>1483</v>
      </c>
      <c r="D572" s="22" t="s">
        <v>964</v>
      </c>
      <c r="E572" s="23">
        <v>0.03</v>
      </c>
      <c r="F572" s="24">
        <v>43018</v>
      </c>
      <c r="G572" s="25">
        <v>53966</v>
      </c>
      <c r="H572" s="26">
        <v>2549999</v>
      </c>
    </row>
    <row r="573" spans="1:8" hidden="1">
      <c r="A573" s="21">
        <v>143551296</v>
      </c>
      <c r="B573" s="23">
        <v>99</v>
      </c>
      <c r="C573" s="23" t="s">
        <v>1484</v>
      </c>
      <c r="D573" s="23" t="s">
        <v>964</v>
      </c>
      <c r="E573" s="23">
        <v>0.03</v>
      </c>
      <c r="F573" s="24">
        <v>43021</v>
      </c>
      <c r="G573" s="25">
        <v>53966</v>
      </c>
      <c r="H573" s="26">
        <v>4100001</v>
      </c>
    </row>
    <row r="574" spans="1:8" hidden="1">
      <c r="A574" s="21">
        <v>143960072</v>
      </c>
      <c r="B574" s="23">
        <v>98</v>
      </c>
      <c r="C574" s="23" t="s">
        <v>1394</v>
      </c>
      <c r="D574" s="23" t="s">
        <v>965</v>
      </c>
      <c r="E574" s="23">
        <v>0.05</v>
      </c>
      <c r="F574" s="24">
        <v>43046</v>
      </c>
      <c r="G574" s="25">
        <v>44866</v>
      </c>
      <c r="H574" s="26">
        <v>32031</v>
      </c>
    </row>
    <row r="575" spans="1:8" hidden="1">
      <c r="A575" s="21">
        <v>143988295</v>
      </c>
      <c r="B575" s="23">
        <v>98</v>
      </c>
      <c r="C575" s="23" t="s">
        <v>1485</v>
      </c>
      <c r="D575" s="23" t="s">
        <v>965</v>
      </c>
      <c r="E575" s="23">
        <v>0.05</v>
      </c>
      <c r="F575" s="24">
        <v>43063</v>
      </c>
      <c r="G575" s="25">
        <v>44896</v>
      </c>
      <c r="H575" s="26">
        <v>406927</v>
      </c>
    </row>
    <row r="576" spans="1:8" hidden="1">
      <c r="A576" s="21">
        <v>143988759</v>
      </c>
      <c r="B576" s="23">
        <v>98</v>
      </c>
      <c r="C576" s="23" t="s">
        <v>1486</v>
      </c>
      <c r="D576" s="23" t="s">
        <v>965</v>
      </c>
      <c r="E576" s="23">
        <v>0.05</v>
      </c>
      <c r="F576" s="24">
        <v>43066</v>
      </c>
      <c r="G576" s="25">
        <v>44896</v>
      </c>
      <c r="H576" s="26">
        <v>381389</v>
      </c>
    </row>
    <row r="577" spans="1:8" hidden="1">
      <c r="A577" s="21">
        <v>143154882</v>
      </c>
      <c r="B577" s="22">
        <v>99</v>
      </c>
      <c r="C577" s="23" t="s">
        <v>1487</v>
      </c>
      <c r="D577" s="22" t="s">
        <v>964</v>
      </c>
      <c r="E577" s="23">
        <v>0.03</v>
      </c>
      <c r="F577" s="24">
        <v>43069</v>
      </c>
      <c r="G577" s="25">
        <v>54027</v>
      </c>
      <c r="H577" s="26">
        <v>1702910</v>
      </c>
    </row>
    <row r="578" spans="1:8" hidden="1">
      <c r="A578" s="21">
        <v>143988562</v>
      </c>
      <c r="B578" s="22">
        <v>98</v>
      </c>
      <c r="C578" s="23" t="s">
        <v>980</v>
      </c>
      <c r="D578" s="22" t="s">
        <v>965</v>
      </c>
      <c r="E578" s="23">
        <v>0.05</v>
      </c>
      <c r="F578" s="24">
        <v>43081</v>
      </c>
      <c r="G578" s="25">
        <v>45627</v>
      </c>
      <c r="H578" s="26">
        <v>833573</v>
      </c>
    </row>
    <row r="579" spans="1:8" hidden="1">
      <c r="A579" s="21">
        <v>143988554</v>
      </c>
      <c r="B579" s="23">
        <v>98</v>
      </c>
      <c r="C579" s="23" t="s">
        <v>1488</v>
      </c>
      <c r="D579" s="23" t="s">
        <v>965</v>
      </c>
      <c r="E579" s="23">
        <v>0.05</v>
      </c>
      <c r="F579" s="24">
        <v>43089</v>
      </c>
      <c r="G579" s="25">
        <v>44927</v>
      </c>
      <c r="H579" s="26">
        <v>773913</v>
      </c>
    </row>
    <row r="580" spans="1:8" hidden="1">
      <c r="A580" s="21">
        <v>143988708</v>
      </c>
      <c r="B580" s="23">
        <v>98</v>
      </c>
      <c r="C580" s="23" t="s">
        <v>1489</v>
      </c>
      <c r="D580" s="23" t="s">
        <v>965</v>
      </c>
      <c r="E580" s="23">
        <v>0.05</v>
      </c>
      <c r="F580" s="24">
        <v>43097</v>
      </c>
      <c r="G580" s="25">
        <v>44927</v>
      </c>
      <c r="H580" s="26">
        <v>406589</v>
      </c>
    </row>
    <row r="581" spans="1:8" hidden="1">
      <c r="A581" s="21">
        <v>143988422</v>
      </c>
      <c r="B581" s="23">
        <v>97</v>
      </c>
      <c r="C581" s="23" t="s">
        <v>1490</v>
      </c>
      <c r="D581" s="23" t="s">
        <v>966</v>
      </c>
      <c r="E581" s="23">
        <v>0</v>
      </c>
      <c r="F581" s="24">
        <v>43126</v>
      </c>
      <c r="G581" s="25">
        <v>44228</v>
      </c>
      <c r="H581" s="26">
        <v>119712</v>
      </c>
    </row>
    <row r="582" spans="1:8" hidden="1">
      <c r="A582" s="21">
        <v>143988740</v>
      </c>
      <c r="B582" s="23">
        <v>98</v>
      </c>
      <c r="C582" s="23" t="s">
        <v>1491</v>
      </c>
      <c r="D582" s="23" t="s">
        <v>965</v>
      </c>
      <c r="E582" s="23">
        <v>0.05</v>
      </c>
      <c r="F582" s="24">
        <v>43111</v>
      </c>
      <c r="G582" s="25">
        <v>44927</v>
      </c>
      <c r="H582" s="26">
        <v>401722</v>
      </c>
    </row>
    <row r="583" spans="1:8" hidden="1">
      <c r="A583" s="21">
        <v>143988457</v>
      </c>
      <c r="B583" s="23">
        <v>98</v>
      </c>
      <c r="C583" s="23" t="s">
        <v>1492</v>
      </c>
      <c r="D583" s="23" t="s">
        <v>965</v>
      </c>
      <c r="E583" s="23">
        <v>0.05</v>
      </c>
      <c r="F583" s="24">
        <v>43111</v>
      </c>
      <c r="G583" s="25">
        <v>44927</v>
      </c>
      <c r="H583" s="26">
        <v>228981</v>
      </c>
    </row>
    <row r="584" spans="1:8" hidden="1">
      <c r="A584" s="21">
        <v>143988929</v>
      </c>
      <c r="B584" s="23">
        <v>98</v>
      </c>
      <c r="C584" s="23" t="s">
        <v>1460</v>
      </c>
      <c r="D584" s="23" t="s">
        <v>965</v>
      </c>
      <c r="E584" s="23">
        <v>0.05</v>
      </c>
      <c r="F584" s="24">
        <v>43124</v>
      </c>
      <c r="G584" s="25">
        <v>44958</v>
      </c>
      <c r="H584" s="26">
        <v>264466</v>
      </c>
    </row>
    <row r="585" spans="1:8" hidden="1">
      <c r="A585" s="21">
        <v>143013553</v>
      </c>
      <c r="B585" s="23">
        <v>99</v>
      </c>
      <c r="C585" s="23" t="s">
        <v>748</v>
      </c>
      <c r="D585" s="23" t="s">
        <v>964</v>
      </c>
      <c r="E585" s="23">
        <v>0.03</v>
      </c>
      <c r="F585" s="24">
        <v>43115</v>
      </c>
      <c r="G585" s="25">
        <v>50406</v>
      </c>
      <c r="H585" s="26">
        <v>500000</v>
      </c>
    </row>
    <row r="586" spans="1:8" hidden="1">
      <c r="A586" s="21">
        <v>143164608</v>
      </c>
      <c r="B586" s="23">
        <v>99</v>
      </c>
      <c r="C586" s="23" t="s">
        <v>1493</v>
      </c>
      <c r="D586" s="23" t="s">
        <v>964</v>
      </c>
      <c r="E586" s="23">
        <v>0.03</v>
      </c>
      <c r="F586" s="24">
        <v>43130</v>
      </c>
      <c r="G586" s="25">
        <v>54089</v>
      </c>
      <c r="H586" s="26">
        <v>4083379</v>
      </c>
    </row>
    <row r="587" spans="1:8" hidden="1">
      <c r="A587" s="21">
        <v>143989364</v>
      </c>
      <c r="B587" s="23">
        <v>98</v>
      </c>
      <c r="C587" s="23" t="s">
        <v>1494</v>
      </c>
      <c r="D587" s="23" t="s">
        <v>965</v>
      </c>
      <c r="E587" s="23">
        <v>0.05</v>
      </c>
      <c r="F587" s="24">
        <v>43137</v>
      </c>
      <c r="G587" s="25">
        <v>44958</v>
      </c>
      <c r="H587" s="26">
        <v>301459</v>
      </c>
    </row>
    <row r="588" spans="1:8" hidden="1">
      <c r="A588" s="21">
        <v>143989070</v>
      </c>
      <c r="B588" s="23">
        <v>98</v>
      </c>
      <c r="C588" s="23" t="s">
        <v>986</v>
      </c>
      <c r="D588" s="23" t="s">
        <v>965</v>
      </c>
      <c r="E588" s="23">
        <v>0.05</v>
      </c>
      <c r="F588" s="24">
        <v>43138</v>
      </c>
      <c r="G588" s="25">
        <v>44958</v>
      </c>
      <c r="H588" s="26">
        <v>241267</v>
      </c>
    </row>
    <row r="589" spans="1:8" hidden="1">
      <c r="A589" s="21">
        <v>143989046</v>
      </c>
      <c r="B589" s="23">
        <v>98</v>
      </c>
      <c r="C589" s="23" t="s">
        <v>1495</v>
      </c>
      <c r="D589" s="23" t="s">
        <v>965</v>
      </c>
      <c r="E589" s="23">
        <v>0.05</v>
      </c>
      <c r="F589" s="24">
        <v>43146</v>
      </c>
      <c r="G589" s="25">
        <v>44958</v>
      </c>
      <c r="H589" s="26">
        <v>402446</v>
      </c>
    </row>
    <row r="590" spans="1:8" hidden="1">
      <c r="A590" s="21">
        <v>143988856</v>
      </c>
      <c r="B590" s="23">
        <v>98</v>
      </c>
      <c r="C590" s="23" t="s">
        <v>1496</v>
      </c>
      <c r="D590" s="23" t="s">
        <v>965</v>
      </c>
      <c r="E590" s="23">
        <v>0.05</v>
      </c>
      <c r="F590" s="24">
        <v>43188</v>
      </c>
      <c r="G590" s="25">
        <v>45017</v>
      </c>
      <c r="H590" s="26">
        <v>761932</v>
      </c>
    </row>
    <row r="591" spans="1:8" hidden="1">
      <c r="A591" s="21">
        <v>143185214</v>
      </c>
      <c r="B591" s="23">
        <v>99</v>
      </c>
      <c r="C591" s="23" t="s">
        <v>1497</v>
      </c>
      <c r="D591" s="23" t="s">
        <v>964</v>
      </c>
      <c r="E591" s="23">
        <v>0.03</v>
      </c>
      <c r="F591" s="24">
        <v>43172</v>
      </c>
      <c r="G591" s="25">
        <v>54118</v>
      </c>
      <c r="H591" s="26">
        <v>4400001</v>
      </c>
    </row>
    <row r="592" spans="1:8" hidden="1">
      <c r="A592" s="21">
        <v>143988732</v>
      </c>
      <c r="B592" s="23">
        <v>98</v>
      </c>
      <c r="C592" s="23" t="s">
        <v>1498</v>
      </c>
      <c r="D592" s="23" t="s">
        <v>965</v>
      </c>
      <c r="E592" s="23">
        <v>0.05</v>
      </c>
      <c r="F592" s="24">
        <v>43201</v>
      </c>
      <c r="G592" s="25">
        <v>45017</v>
      </c>
      <c r="H592" s="26">
        <v>401666</v>
      </c>
    </row>
    <row r="593" spans="1:8" hidden="1">
      <c r="A593" s="21">
        <v>143265153</v>
      </c>
      <c r="B593" s="23">
        <v>99</v>
      </c>
      <c r="C593" s="23" t="s">
        <v>1499</v>
      </c>
      <c r="D593" s="23" t="s">
        <v>964</v>
      </c>
      <c r="E593" s="23">
        <v>0.03</v>
      </c>
      <c r="F593" s="24">
        <v>43203</v>
      </c>
      <c r="G593" s="25">
        <v>53053</v>
      </c>
      <c r="H593" s="26">
        <v>3667251</v>
      </c>
    </row>
    <row r="594" spans="1:8" hidden="1">
      <c r="A594" s="21">
        <v>143989100</v>
      </c>
      <c r="B594" s="23">
        <v>98</v>
      </c>
      <c r="C594" s="23" t="s">
        <v>1347</v>
      </c>
      <c r="D594" s="23" t="s">
        <v>965</v>
      </c>
      <c r="E594" s="23">
        <v>0.05</v>
      </c>
      <c r="F594" s="24">
        <v>43227</v>
      </c>
      <c r="G594" s="25">
        <v>45047</v>
      </c>
      <c r="H594" s="26">
        <v>401555</v>
      </c>
    </row>
    <row r="595" spans="1:8" hidden="1">
      <c r="A595" s="21">
        <v>143970000</v>
      </c>
      <c r="B595" s="23">
        <v>98</v>
      </c>
      <c r="C595" s="23" t="s">
        <v>1500</v>
      </c>
      <c r="D595" s="23" t="s">
        <v>965</v>
      </c>
      <c r="E595" s="23">
        <v>0.05</v>
      </c>
      <c r="F595" s="24">
        <v>43231</v>
      </c>
      <c r="G595" s="25">
        <v>45047</v>
      </c>
      <c r="H595" s="26">
        <v>309704</v>
      </c>
    </row>
    <row r="596" spans="1:8" hidden="1">
      <c r="A596" s="21">
        <v>143952150</v>
      </c>
      <c r="B596" s="23">
        <v>99</v>
      </c>
      <c r="C596" s="23" t="s">
        <v>1501</v>
      </c>
      <c r="D596" s="23" t="s">
        <v>964</v>
      </c>
      <c r="E596" s="23">
        <v>0.03</v>
      </c>
      <c r="F596" s="24">
        <v>43238</v>
      </c>
      <c r="G596" s="25">
        <v>51653</v>
      </c>
      <c r="H596" s="26">
        <v>451131</v>
      </c>
    </row>
    <row r="597" spans="1:8" hidden="1">
      <c r="A597" s="21">
        <v>143198928</v>
      </c>
      <c r="B597" s="23">
        <v>99</v>
      </c>
      <c r="C597" s="23" t="s">
        <v>1502</v>
      </c>
      <c r="D597" s="23" t="s">
        <v>964</v>
      </c>
      <c r="E597" s="23">
        <v>0.03</v>
      </c>
      <c r="F597" s="24">
        <v>43251</v>
      </c>
      <c r="G597" s="25">
        <v>53844</v>
      </c>
      <c r="H597" s="26">
        <v>4633331</v>
      </c>
    </row>
    <row r="598" spans="1:8" hidden="1">
      <c r="A598" s="21">
        <v>143988635</v>
      </c>
      <c r="B598" s="23">
        <v>98</v>
      </c>
      <c r="C598" s="23" t="s">
        <v>1503</v>
      </c>
      <c r="D598" s="23" t="s">
        <v>965</v>
      </c>
      <c r="E598" s="23">
        <v>0.05</v>
      </c>
      <c r="F598" s="24">
        <v>43252</v>
      </c>
      <c r="G598" s="25">
        <v>45078</v>
      </c>
      <c r="H598" s="26">
        <v>339423</v>
      </c>
    </row>
    <row r="599" spans="1:8" hidden="1">
      <c r="A599" s="21">
        <v>141939750</v>
      </c>
      <c r="B599" s="23">
        <v>98</v>
      </c>
      <c r="C599" s="23" t="s">
        <v>1504</v>
      </c>
      <c r="D599" s="23" t="s">
        <v>965</v>
      </c>
      <c r="E599" s="23">
        <v>0.05</v>
      </c>
      <c r="F599" s="24">
        <v>43252</v>
      </c>
      <c r="G599" s="25">
        <v>45078</v>
      </c>
      <c r="H599" s="26">
        <v>200916</v>
      </c>
    </row>
    <row r="600" spans="1:8" hidden="1">
      <c r="A600" s="21">
        <v>143988961</v>
      </c>
      <c r="B600" s="23">
        <v>98</v>
      </c>
      <c r="C600" s="23" t="s">
        <v>979</v>
      </c>
      <c r="D600" s="23" t="s">
        <v>965</v>
      </c>
      <c r="E600" s="23">
        <v>0.05</v>
      </c>
      <c r="F600" s="24">
        <v>43263</v>
      </c>
      <c r="G600" s="25">
        <v>45078</v>
      </c>
      <c r="H600" s="26">
        <v>266843</v>
      </c>
    </row>
    <row r="601" spans="1:8" hidden="1">
      <c r="A601" s="21">
        <v>143989003</v>
      </c>
      <c r="B601" s="23">
        <v>98</v>
      </c>
      <c r="C601" s="23" t="s">
        <v>1431</v>
      </c>
      <c r="D601" s="23" t="s">
        <v>965</v>
      </c>
      <c r="E601" s="23">
        <v>0.05</v>
      </c>
      <c r="F601" s="24">
        <v>43270</v>
      </c>
      <c r="G601" s="25">
        <v>45108</v>
      </c>
      <c r="H601" s="26">
        <v>183651</v>
      </c>
    </row>
    <row r="602" spans="1:8" hidden="1">
      <c r="A602" s="21">
        <v>143988899</v>
      </c>
      <c r="B602" s="23">
        <v>98</v>
      </c>
      <c r="C602" s="23" t="s">
        <v>1396</v>
      </c>
      <c r="D602" s="23" t="s">
        <v>965</v>
      </c>
      <c r="E602" s="23">
        <v>0.05</v>
      </c>
      <c r="F602" s="24">
        <v>43271</v>
      </c>
      <c r="G602" s="25">
        <v>45108</v>
      </c>
      <c r="H602" s="26">
        <v>408057</v>
      </c>
    </row>
    <row r="603" spans="1:8" hidden="1">
      <c r="A603" s="21">
        <v>143989127</v>
      </c>
      <c r="B603" s="23">
        <v>98</v>
      </c>
      <c r="C603" s="23" t="s">
        <v>1505</v>
      </c>
      <c r="D603" s="23" t="s">
        <v>965</v>
      </c>
      <c r="E603" s="23">
        <v>0.05</v>
      </c>
      <c r="F603" s="24">
        <v>43277</v>
      </c>
      <c r="G603" s="25">
        <v>45108</v>
      </c>
      <c r="H603" s="26">
        <v>173616</v>
      </c>
    </row>
    <row r="604" spans="1:8" hidden="1">
      <c r="A604" s="21">
        <v>143989119</v>
      </c>
      <c r="B604" s="23">
        <v>98</v>
      </c>
      <c r="C604" s="23" t="s">
        <v>1506</v>
      </c>
      <c r="D604" s="23" t="s">
        <v>965</v>
      </c>
      <c r="E604" s="23">
        <v>0.05</v>
      </c>
      <c r="F604" s="24">
        <v>43280</v>
      </c>
      <c r="G604" s="25">
        <v>45108</v>
      </c>
      <c r="H604" s="26">
        <v>213963</v>
      </c>
    </row>
    <row r="605" spans="1:8" hidden="1">
      <c r="A605" s="21">
        <v>143216578</v>
      </c>
      <c r="B605" s="23">
        <v>99</v>
      </c>
      <c r="C605" s="23" t="s">
        <v>1507</v>
      </c>
      <c r="D605" s="23" t="s">
        <v>964</v>
      </c>
      <c r="E605" s="23">
        <v>0.03</v>
      </c>
      <c r="F605" s="24">
        <v>43256</v>
      </c>
      <c r="G605" s="25">
        <v>54210</v>
      </c>
      <c r="H605" s="26">
        <v>2650001</v>
      </c>
    </row>
    <row r="606" spans="1:8" hidden="1">
      <c r="A606" s="21">
        <v>143551687</v>
      </c>
      <c r="B606" s="23">
        <v>99</v>
      </c>
      <c r="C606" s="23" t="s">
        <v>1508</v>
      </c>
      <c r="D606" s="23" t="s">
        <v>964</v>
      </c>
      <c r="E606" s="23">
        <v>0.03</v>
      </c>
      <c r="F606" s="24">
        <v>43257</v>
      </c>
      <c r="G606" s="25">
        <v>54210</v>
      </c>
      <c r="H606" s="26">
        <v>2935000</v>
      </c>
    </row>
    <row r="607" spans="1:8" hidden="1">
      <c r="A607" s="21">
        <v>143516644</v>
      </c>
      <c r="B607" s="23">
        <v>99</v>
      </c>
      <c r="C607" s="23" t="s">
        <v>1509</v>
      </c>
      <c r="D607" s="23" t="s">
        <v>964</v>
      </c>
      <c r="E607" s="23">
        <v>0.03</v>
      </c>
      <c r="F607" s="24">
        <v>43258</v>
      </c>
      <c r="G607" s="25">
        <v>54210</v>
      </c>
      <c r="H607" s="26">
        <v>1950000</v>
      </c>
    </row>
    <row r="608" spans="1:8" hidden="1">
      <c r="A608" s="21">
        <v>143989313</v>
      </c>
      <c r="B608" s="23">
        <v>99</v>
      </c>
      <c r="C608" s="23" t="s">
        <v>1510</v>
      </c>
      <c r="D608" s="23" t="s">
        <v>964</v>
      </c>
      <c r="E608" s="23">
        <v>0.03</v>
      </c>
      <c r="F608" s="24">
        <v>43273</v>
      </c>
      <c r="G608" s="25">
        <v>51683</v>
      </c>
      <c r="H608" s="26">
        <v>9817618</v>
      </c>
    </row>
    <row r="609" spans="1:8" hidden="1">
      <c r="A609" s="21">
        <v>143900096</v>
      </c>
      <c r="B609" s="23">
        <v>98</v>
      </c>
      <c r="C609" s="23" t="s">
        <v>1511</v>
      </c>
      <c r="D609" s="23" t="s">
        <v>965</v>
      </c>
      <c r="E609" s="23">
        <v>0.05</v>
      </c>
      <c r="F609" s="24">
        <v>43311</v>
      </c>
      <c r="G609" s="25">
        <v>45139</v>
      </c>
      <c r="H609" s="26">
        <v>1534249</v>
      </c>
    </row>
    <row r="610" spans="1:8" hidden="1">
      <c r="A610" s="21">
        <v>143918904</v>
      </c>
      <c r="B610" s="23">
        <v>99</v>
      </c>
      <c r="C610" s="23" t="s">
        <v>1512</v>
      </c>
      <c r="D610" s="23" t="s">
        <v>964</v>
      </c>
      <c r="E610" s="23">
        <v>0.03</v>
      </c>
      <c r="F610" s="24">
        <v>43299</v>
      </c>
      <c r="G610" s="25">
        <v>53175</v>
      </c>
      <c r="H610" s="26">
        <v>5370731</v>
      </c>
    </row>
    <row r="611" spans="1:8" hidden="1">
      <c r="A611" s="21">
        <v>143925714</v>
      </c>
      <c r="B611" s="23">
        <v>99</v>
      </c>
      <c r="C611" s="23" t="s">
        <v>1513</v>
      </c>
      <c r="D611" s="23" t="s">
        <v>964</v>
      </c>
      <c r="E611" s="23">
        <v>0.03</v>
      </c>
      <c r="F611" s="24">
        <v>43304</v>
      </c>
      <c r="G611" s="25">
        <v>53540</v>
      </c>
      <c r="H611" s="26">
        <v>2594916</v>
      </c>
    </row>
    <row r="612" spans="1:8" hidden="1">
      <c r="A612" s="21">
        <v>143989089</v>
      </c>
      <c r="B612" s="23">
        <v>98</v>
      </c>
      <c r="C612" s="23" t="s">
        <v>1514</v>
      </c>
      <c r="D612" s="23" t="s">
        <v>965</v>
      </c>
      <c r="E612" s="23">
        <v>0.05</v>
      </c>
      <c r="F612" s="24">
        <v>43315</v>
      </c>
      <c r="G612" s="25">
        <v>45139</v>
      </c>
      <c r="H612" s="26">
        <v>251181</v>
      </c>
    </row>
    <row r="613" spans="1:8" hidden="1">
      <c r="A613" s="21">
        <v>143989240</v>
      </c>
      <c r="B613" s="23">
        <v>98</v>
      </c>
      <c r="C613" s="23" t="s">
        <v>1515</v>
      </c>
      <c r="D613" s="23" t="s">
        <v>965</v>
      </c>
      <c r="E613" s="23">
        <v>0.05</v>
      </c>
      <c r="F613" s="24">
        <v>43318</v>
      </c>
      <c r="G613" s="25">
        <v>45139</v>
      </c>
      <c r="H613" s="26">
        <v>401388</v>
      </c>
    </row>
    <row r="614" spans="1:8" hidden="1">
      <c r="A614" s="21">
        <v>143988511</v>
      </c>
      <c r="B614" s="23">
        <v>98</v>
      </c>
      <c r="C614" s="23" t="s">
        <v>1516</v>
      </c>
      <c r="D614" s="23" t="s">
        <v>965</v>
      </c>
      <c r="E614" s="23">
        <v>0.05</v>
      </c>
      <c r="F614" s="24">
        <v>43325</v>
      </c>
      <c r="G614" s="25">
        <v>45139</v>
      </c>
      <c r="H614" s="26">
        <v>402726</v>
      </c>
    </row>
    <row r="615" spans="1:8" hidden="1">
      <c r="A615" s="21">
        <v>143989410</v>
      </c>
      <c r="B615" s="23">
        <v>98</v>
      </c>
      <c r="C615" s="23" t="s">
        <v>1517</v>
      </c>
      <c r="D615" s="23" t="s">
        <v>965</v>
      </c>
      <c r="E615" s="23">
        <v>0.05</v>
      </c>
      <c r="F615" s="24">
        <v>43329</v>
      </c>
      <c r="G615" s="25">
        <v>45170</v>
      </c>
      <c r="H615" s="26">
        <v>408397</v>
      </c>
    </row>
    <row r="616" spans="1:8" hidden="1">
      <c r="A616" s="21">
        <v>143989542</v>
      </c>
      <c r="B616" s="22">
        <v>98</v>
      </c>
      <c r="C616" s="23" t="s">
        <v>1518</v>
      </c>
      <c r="D616" s="22" t="s">
        <v>965</v>
      </c>
      <c r="E616" s="23">
        <v>0.05</v>
      </c>
      <c r="F616" s="24">
        <v>43343</v>
      </c>
      <c r="G616" s="25">
        <v>45170</v>
      </c>
      <c r="H616" s="26">
        <v>244800</v>
      </c>
    </row>
    <row r="617" spans="1:8" hidden="1">
      <c r="A617" s="21">
        <v>143465578</v>
      </c>
      <c r="B617" s="22">
        <v>99</v>
      </c>
      <c r="C617" s="23" t="s">
        <v>1519</v>
      </c>
      <c r="D617" s="22" t="s">
        <v>964</v>
      </c>
      <c r="E617" s="23">
        <v>0.03</v>
      </c>
      <c r="F617" s="24">
        <v>43319</v>
      </c>
      <c r="G617" s="25">
        <v>54271</v>
      </c>
      <c r="H617" s="26">
        <v>4500000</v>
      </c>
    </row>
    <row r="618" spans="1:8" hidden="1">
      <c r="A618" s="21">
        <v>143544559</v>
      </c>
      <c r="B618" s="23">
        <v>99</v>
      </c>
      <c r="C618" s="23" t="s">
        <v>1520</v>
      </c>
      <c r="D618" s="23" t="s">
        <v>964</v>
      </c>
      <c r="E618" s="23">
        <v>0.03</v>
      </c>
      <c r="F618" s="24">
        <v>43321</v>
      </c>
      <c r="G618" s="25">
        <v>53175</v>
      </c>
      <c r="H618" s="26">
        <v>452999</v>
      </c>
    </row>
    <row r="619" spans="1:8" hidden="1">
      <c r="A619" s="21">
        <v>143561542</v>
      </c>
      <c r="B619" s="23">
        <v>99</v>
      </c>
      <c r="C619" s="23" t="s">
        <v>1521</v>
      </c>
      <c r="D619" s="23" t="s">
        <v>964</v>
      </c>
      <c r="E619" s="23">
        <v>0.03</v>
      </c>
      <c r="F619" s="24">
        <v>43329</v>
      </c>
      <c r="G619" s="25">
        <v>54302</v>
      </c>
      <c r="H619" s="26">
        <v>2857883</v>
      </c>
    </row>
    <row r="620" spans="1:8" hidden="1">
      <c r="A620" s="21">
        <v>143963942</v>
      </c>
      <c r="B620" s="23">
        <v>99</v>
      </c>
      <c r="C620" s="23" t="s">
        <v>1522</v>
      </c>
      <c r="D620" s="23" t="s">
        <v>964</v>
      </c>
      <c r="E620" s="23">
        <v>0.03</v>
      </c>
      <c r="F620" s="24">
        <v>43341</v>
      </c>
      <c r="G620" s="25">
        <v>52475</v>
      </c>
      <c r="H620" s="26">
        <v>4008946</v>
      </c>
    </row>
    <row r="621" spans="1:8" hidden="1">
      <c r="A621" s="21">
        <v>143970590</v>
      </c>
      <c r="B621" s="23">
        <v>98</v>
      </c>
      <c r="C621" s="23" t="s">
        <v>1523</v>
      </c>
      <c r="D621" s="23" t="s">
        <v>965</v>
      </c>
      <c r="E621" s="23">
        <v>0.05</v>
      </c>
      <c r="F621" s="24">
        <v>43347</v>
      </c>
      <c r="G621" s="25">
        <v>45170</v>
      </c>
      <c r="H621" s="26">
        <v>403228</v>
      </c>
    </row>
    <row r="622" spans="1:8" hidden="1">
      <c r="A622" s="21">
        <v>143970701</v>
      </c>
      <c r="B622" s="23">
        <v>98</v>
      </c>
      <c r="C622" s="23" t="s">
        <v>1524</v>
      </c>
      <c r="D622" s="23" t="s">
        <v>965</v>
      </c>
      <c r="E622" s="23">
        <v>0.05</v>
      </c>
      <c r="F622" s="24">
        <v>43349</v>
      </c>
      <c r="G622" s="25">
        <v>45170</v>
      </c>
      <c r="H622" s="26">
        <v>231760</v>
      </c>
    </row>
    <row r="623" spans="1:8" hidden="1">
      <c r="A623" s="21">
        <v>143989488</v>
      </c>
      <c r="B623" s="23">
        <v>98</v>
      </c>
      <c r="C623" s="23" t="s">
        <v>1525</v>
      </c>
      <c r="D623" s="23" t="s">
        <v>965</v>
      </c>
      <c r="E623" s="23">
        <v>0.05</v>
      </c>
      <c r="F623" s="24">
        <v>43349</v>
      </c>
      <c r="G623" s="25">
        <v>45170</v>
      </c>
      <c r="H623" s="26">
        <v>208895</v>
      </c>
    </row>
    <row r="624" spans="1:8" hidden="1">
      <c r="A624" s="21">
        <v>143970132</v>
      </c>
      <c r="B624" s="23">
        <v>98</v>
      </c>
      <c r="C624" s="23" t="s">
        <v>1526</v>
      </c>
      <c r="D624" s="23" t="s">
        <v>965</v>
      </c>
      <c r="E624" s="23">
        <v>0.05</v>
      </c>
      <c r="F624" s="24">
        <v>43350</v>
      </c>
      <c r="G624" s="25">
        <v>45170</v>
      </c>
      <c r="H624" s="26">
        <v>276184</v>
      </c>
    </row>
    <row r="625" spans="1:8" hidden="1">
      <c r="A625" s="21">
        <v>143970485</v>
      </c>
      <c r="B625" s="23">
        <v>98</v>
      </c>
      <c r="C625" s="23" t="s">
        <v>1527</v>
      </c>
      <c r="D625" s="23" t="s">
        <v>965</v>
      </c>
      <c r="E625" s="23">
        <v>0.05</v>
      </c>
      <c r="F625" s="24">
        <v>43350</v>
      </c>
      <c r="G625" s="25">
        <v>45901</v>
      </c>
      <c r="H625" s="26">
        <v>2202225</v>
      </c>
    </row>
    <row r="626" spans="1:8" hidden="1">
      <c r="A626" s="21">
        <v>143970302</v>
      </c>
      <c r="B626" s="23">
        <v>98</v>
      </c>
      <c r="C626" s="23" t="s">
        <v>1528</v>
      </c>
      <c r="D626" s="23" t="s">
        <v>965</v>
      </c>
      <c r="E626" s="23">
        <v>0.05</v>
      </c>
      <c r="F626" s="24">
        <v>43362</v>
      </c>
      <c r="G626" s="25">
        <v>45200</v>
      </c>
      <c r="H626" s="26">
        <v>153148</v>
      </c>
    </row>
    <row r="627" spans="1:8" hidden="1">
      <c r="A627" s="21">
        <v>143989208</v>
      </c>
      <c r="B627" s="23">
        <v>98</v>
      </c>
      <c r="C627" s="23" t="s">
        <v>1529</v>
      </c>
      <c r="D627" s="23" t="s">
        <v>965</v>
      </c>
      <c r="E627" s="23">
        <v>0.05</v>
      </c>
      <c r="F627" s="24">
        <v>43363</v>
      </c>
      <c r="G627" s="25">
        <v>45200</v>
      </c>
      <c r="H627" s="26">
        <v>305153</v>
      </c>
    </row>
    <row r="628" spans="1:8" hidden="1">
      <c r="A628" s="21">
        <v>143920097</v>
      </c>
      <c r="B628" s="23">
        <v>98</v>
      </c>
      <c r="C628" s="23" t="s">
        <v>1177</v>
      </c>
      <c r="D628" s="23" t="s">
        <v>965</v>
      </c>
      <c r="E628" s="23">
        <v>0.05</v>
      </c>
      <c r="F628" s="24">
        <v>43364</v>
      </c>
      <c r="G628" s="25">
        <v>45200</v>
      </c>
      <c r="H628" s="26">
        <v>152979</v>
      </c>
    </row>
    <row r="629" spans="1:8" hidden="1">
      <c r="A629" s="21">
        <v>143970175</v>
      </c>
      <c r="B629" s="23">
        <v>98</v>
      </c>
      <c r="C629" s="23" t="s">
        <v>1530</v>
      </c>
      <c r="D629" s="23" t="s">
        <v>965</v>
      </c>
      <c r="E629" s="23">
        <v>0.05</v>
      </c>
      <c r="F629" s="24">
        <v>43371</v>
      </c>
      <c r="G629" s="25">
        <v>45200</v>
      </c>
      <c r="H629" s="26">
        <v>213607</v>
      </c>
    </row>
    <row r="630" spans="1:8" hidden="1">
      <c r="A630" s="21">
        <v>143894657</v>
      </c>
      <c r="B630" s="23">
        <v>99</v>
      </c>
      <c r="C630" s="23" t="s">
        <v>1531</v>
      </c>
      <c r="D630" s="23" t="s">
        <v>964</v>
      </c>
      <c r="E630" s="23">
        <v>0.03</v>
      </c>
      <c r="F630" s="24">
        <v>43346</v>
      </c>
      <c r="G630" s="25">
        <v>54302</v>
      </c>
      <c r="H630" s="26">
        <v>2775000</v>
      </c>
    </row>
    <row r="631" spans="1:8" hidden="1">
      <c r="A631" s="21">
        <v>143918955</v>
      </c>
      <c r="B631" s="23">
        <v>99</v>
      </c>
      <c r="C631" s="23" t="s">
        <v>1532</v>
      </c>
      <c r="D631" s="23" t="s">
        <v>964</v>
      </c>
      <c r="E631" s="23">
        <v>0.03</v>
      </c>
      <c r="F631" s="24">
        <v>43355</v>
      </c>
      <c r="G631" s="25">
        <v>52475</v>
      </c>
      <c r="H631" s="26">
        <v>4433184</v>
      </c>
    </row>
    <row r="632" spans="1:8" hidden="1">
      <c r="A632" s="21">
        <v>143970221</v>
      </c>
      <c r="B632" s="23">
        <v>98</v>
      </c>
      <c r="C632" s="23" t="s">
        <v>1452</v>
      </c>
      <c r="D632" s="23" t="s">
        <v>965</v>
      </c>
      <c r="E632" s="23">
        <v>0.05</v>
      </c>
      <c r="F632" s="24">
        <v>43376</v>
      </c>
      <c r="G632" s="25">
        <v>45200</v>
      </c>
      <c r="H632" s="26">
        <v>247951</v>
      </c>
    </row>
    <row r="633" spans="1:8" hidden="1">
      <c r="A633" s="21">
        <v>143970159</v>
      </c>
      <c r="B633" s="23">
        <v>98</v>
      </c>
      <c r="C633" s="23" t="s">
        <v>1457</v>
      </c>
      <c r="D633" s="23" t="s">
        <v>965</v>
      </c>
      <c r="E633" s="23">
        <v>0.05</v>
      </c>
      <c r="F633" s="24">
        <v>43377</v>
      </c>
      <c r="G633" s="25">
        <v>45200</v>
      </c>
      <c r="H633" s="26">
        <v>225781</v>
      </c>
    </row>
    <row r="634" spans="1:8" hidden="1">
      <c r="A634" s="21">
        <v>143970426</v>
      </c>
      <c r="B634" s="23">
        <v>98</v>
      </c>
      <c r="C634" s="23" t="s">
        <v>1533</v>
      </c>
      <c r="D634" s="23" t="s">
        <v>965</v>
      </c>
      <c r="E634" s="23">
        <v>0.05</v>
      </c>
      <c r="F634" s="24">
        <v>43377</v>
      </c>
      <c r="G634" s="25">
        <v>45200</v>
      </c>
      <c r="H634" s="26">
        <v>401333</v>
      </c>
    </row>
    <row r="635" spans="1:8" hidden="1">
      <c r="A635" s="21">
        <v>143970299</v>
      </c>
      <c r="B635" s="23">
        <v>98</v>
      </c>
      <c r="C635" s="23" t="s">
        <v>1534</v>
      </c>
      <c r="D635" s="23" t="s">
        <v>965</v>
      </c>
      <c r="E635" s="23">
        <v>0.05</v>
      </c>
      <c r="F635" s="24">
        <v>43381</v>
      </c>
      <c r="G635" s="25">
        <v>45200</v>
      </c>
      <c r="H635" s="26">
        <v>371233</v>
      </c>
    </row>
    <row r="636" spans="1:8" hidden="1">
      <c r="A636" s="21">
        <v>143989178</v>
      </c>
      <c r="B636" s="23">
        <v>98</v>
      </c>
      <c r="C636" s="23" t="s">
        <v>1535</v>
      </c>
      <c r="D636" s="23" t="s">
        <v>965</v>
      </c>
      <c r="E636" s="23">
        <v>0.05</v>
      </c>
      <c r="F636" s="24">
        <v>43385</v>
      </c>
      <c r="G636" s="25">
        <v>45200</v>
      </c>
      <c r="H636" s="26">
        <v>150479</v>
      </c>
    </row>
    <row r="637" spans="1:8" hidden="1">
      <c r="A637" s="21">
        <v>143970531</v>
      </c>
      <c r="B637" s="23">
        <v>98</v>
      </c>
      <c r="C637" s="23" t="s">
        <v>1536</v>
      </c>
      <c r="D637" s="23" t="s">
        <v>965</v>
      </c>
      <c r="E637" s="23">
        <v>0.05</v>
      </c>
      <c r="F637" s="24">
        <v>43385</v>
      </c>
      <c r="G637" s="25">
        <v>45200</v>
      </c>
      <c r="H637" s="26">
        <v>250798</v>
      </c>
    </row>
    <row r="638" spans="1:8" hidden="1">
      <c r="A638" s="21">
        <v>143989380</v>
      </c>
      <c r="B638" s="22">
        <v>98</v>
      </c>
      <c r="C638" s="23" t="s">
        <v>981</v>
      </c>
      <c r="D638" s="22" t="s">
        <v>965</v>
      </c>
      <c r="E638" s="23">
        <v>0.05</v>
      </c>
      <c r="F638" s="24">
        <v>43388</v>
      </c>
      <c r="G638" s="25">
        <v>45200</v>
      </c>
      <c r="H638" s="26">
        <v>301919</v>
      </c>
    </row>
    <row r="639" spans="1:8" hidden="1">
      <c r="A639" s="21">
        <v>143989704</v>
      </c>
      <c r="B639" s="23">
        <v>98</v>
      </c>
      <c r="C639" s="23" t="s">
        <v>1537</v>
      </c>
      <c r="D639" s="23" t="s">
        <v>965</v>
      </c>
      <c r="E639" s="23">
        <v>0.05</v>
      </c>
      <c r="F639" s="24">
        <v>43388</v>
      </c>
      <c r="G639" s="25">
        <v>45200</v>
      </c>
      <c r="H639" s="26">
        <v>402391</v>
      </c>
    </row>
    <row r="640" spans="1:8" hidden="1">
      <c r="A640" s="21">
        <v>143970167</v>
      </c>
      <c r="B640" s="23">
        <v>98</v>
      </c>
      <c r="C640" s="23" t="s">
        <v>1538</v>
      </c>
      <c r="D640" s="23" t="s">
        <v>965</v>
      </c>
      <c r="E640" s="23">
        <v>0.05</v>
      </c>
      <c r="F640" s="24">
        <v>43392</v>
      </c>
      <c r="G640" s="25">
        <v>45231</v>
      </c>
      <c r="H640" s="26">
        <v>406477</v>
      </c>
    </row>
    <row r="641" spans="1:8" hidden="1">
      <c r="A641" s="21">
        <v>143970116</v>
      </c>
      <c r="B641" s="23">
        <v>98</v>
      </c>
      <c r="C641" s="23" t="s">
        <v>1539</v>
      </c>
      <c r="D641" s="23" t="s">
        <v>965</v>
      </c>
      <c r="E641" s="23">
        <v>0.05</v>
      </c>
      <c r="F641" s="24">
        <v>43399</v>
      </c>
      <c r="G641" s="25">
        <v>45231</v>
      </c>
      <c r="H641" s="26">
        <v>407718</v>
      </c>
    </row>
    <row r="642" spans="1:8" hidden="1">
      <c r="A642" s="21">
        <v>143970256</v>
      </c>
      <c r="B642" s="23">
        <v>98</v>
      </c>
      <c r="C642" s="23" t="s">
        <v>984</v>
      </c>
      <c r="D642" s="23" t="s">
        <v>965</v>
      </c>
      <c r="E642" s="23">
        <v>0.05</v>
      </c>
      <c r="F642" s="24">
        <v>43399</v>
      </c>
      <c r="G642" s="25">
        <v>45231</v>
      </c>
      <c r="H642" s="26">
        <v>407831</v>
      </c>
    </row>
    <row r="643" spans="1:8" hidden="1">
      <c r="A643" s="21">
        <v>143988767</v>
      </c>
      <c r="B643" s="23">
        <v>98</v>
      </c>
      <c r="C643" s="23" t="s">
        <v>980</v>
      </c>
      <c r="D643" s="23" t="s">
        <v>965</v>
      </c>
      <c r="E643" s="23">
        <v>0.05</v>
      </c>
      <c r="F643" s="24">
        <v>43402</v>
      </c>
      <c r="G643" s="25">
        <v>45231</v>
      </c>
      <c r="H643" s="26">
        <v>229373</v>
      </c>
    </row>
    <row r="644" spans="1:8" hidden="1">
      <c r="A644" s="21">
        <v>143989194</v>
      </c>
      <c r="B644" s="23">
        <v>99</v>
      </c>
      <c r="C644" s="23" t="s">
        <v>1540</v>
      </c>
      <c r="D644" s="23" t="s">
        <v>964</v>
      </c>
      <c r="E644" s="23">
        <v>0.03</v>
      </c>
      <c r="F644" s="24">
        <v>43389</v>
      </c>
      <c r="G644" s="25">
        <v>51806</v>
      </c>
      <c r="H644" s="26">
        <v>5012569</v>
      </c>
    </row>
    <row r="645" spans="1:8" hidden="1">
      <c r="A645" s="21">
        <v>143513297</v>
      </c>
      <c r="B645" s="23">
        <v>99</v>
      </c>
      <c r="C645" s="23" t="s">
        <v>1541</v>
      </c>
      <c r="D645" s="23" t="s">
        <v>964</v>
      </c>
      <c r="E645" s="23">
        <v>0.03</v>
      </c>
      <c r="F645" s="24">
        <v>43390</v>
      </c>
      <c r="G645" s="25">
        <v>54363</v>
      </c>
      <c r="H645" s="26">
        <v>3005135</v>
      </c>
    </row>
    <row r="646" spans="1:8" hidden="1">
      <c r="A646" s="21">
        <v>143954315</v>
      </c>
      <c r="B646" s="23">
        <v>99</v>
      </c>
      <c r="C646" s="23" t="s">
        <v>1542</v>
      </c>
      <c r="D646" s="23" t="s">
        <v>964</v>
      </c>
      <c r="E646" s="23">
        <v>0.03</v>
      </c>
      <c r="F646" s="24">
        <v>43390</v>
      </c>
      <c r="G646" s="25">
        <v>50710</v>
      </c>
      <c r="H646" s="26">
        <v>1003030</v>
      </c>
    </row>
    <row r="647" spans="1:8" hidden="1">
      <c r="A647" s="21">
        <v>143976688</v>
      </c>
      <c r="B647" s="23">
        <v>99</v>
      </c>
      <c r="C647" s="23" t="s">
        <v>1543</v>
      </c>
      <c r="D647" s="23" t="s">
        <v>964</v>
      </c>
      <c r="E647" s="23">
        <v>0.03</v>
      </c>
      <c r="F647" s="25">
        <v>43390</v>
      </c>
      <c r="G647" s="25">
        <v>53997</v>
      </c>
      <c r="H647" s="26">
        <v>1202162</v>
      </c>
    </row>
    <row r="648" spans="1:8" hidden="1">
      <c r="A648" s="21">
        <v>143845737</v>
      </c>
      <c r="B648" s="23">
        <v>99</v>
      </c>
      <c r="C648" s="23" t="s">
        <v>1544</v>
      </c>
      <c r="D648" s="23" t="s">
        <v>964</v>
      </c>
      <c r="E648" s="23">
        <v>0.03</v>
      </c>
      <c r="F648" s="24">
        <v>43395</v>
      </c>
      <c r="G648" s="25">
        <v>54363</v>
      </c>
      <c r="H648" s="26">
        <v>4327394</v>
      </c>
    </row>
    <row r="649" spans="1:8" hidden="1">
      <c r="A649" s="21">
        <v>141948636</v>
      </c>
      <c r="B649" s="22">
        <v>98</v>
      </c>
      <c r="C649" s="23" t="s">
        <v>1545</v>
      </c>
      <c r="D649" s="22" t="s">
        <v>965</v>
      </c>
      <c r="E649" s="23">
        <v>0.05</v>
      </c>
      <c r="F649" s="24">
        <v>43413</v>
      </c>
      <c r="G649" s="25">
        <v>44501</v>
      </c>
      <c r="H649" s="26">
        <v>151043</v>
      </c>
    </row>
    <row r="650" spans="1:8" hidden="1">
      <c r="A650" s="21">
        <v>143989038</v>
      </c>
      <c r="B650" s="22">
        <v>98</v>
      </c>
      <c r="C650" s="23" t="s">
        <v>1546</v>
      </c>
      <c r="D650" s="22" t="s">
        <v>965</v>
      </c>
      <c r="E650" s="23">
        <v>0.05</v>
      </c>
      <c r="F650" s="24">
        <v>43425</v>
      </c>
      <c r="G650" s="25">
        <v>45261</v>
      </c>
      <c r="H650" s="26">
        <v>408227</v>
      </c>
    </row>
    <row r="651" spans="1:8" hidden="1">
      <c r="A651" s="21">
        <v>143001318</v>
      </c>
      <c r="B651" s="22">
        <v>98</v>
      </c>
      <c r="C651" s="23" t="s">
        <v>1547</v>
      </c>
      <c r="D651" s="22" t="s">
        <v>965</v>
      </c>
      <c r="E651" s="23">
        <v>0.05</v>
      </c>
      <c r="F651" s="24">
        <v>43427</v>
      </c>
      <c r="G651" s="25">
        <v>45261</v>
      </c>
      <c r="H651" s="26">
        <v>204000</v>
      </c>
    </row>
    <row r="652" spans="1:8" hidden="1">
      <c r="A652" s="21">
        <v>143989569</v>
      </c>
      <c r="B652" s="23">
        <v>99</v>
      </c>
      <c r="C652" s="23" t="s">
        <v>1548</v>
      </c>
      <c r="D652" s="23" t="s">
        <v>964</v>
      </c>
      <c r="E652" s="23">
        <v>0.03</v>
      </c>
      <c r="F652" s="24">
        <v>43427</v>
      </c>
      <c r="G652" s="25">
        <v>50010</v>
      </c>
      <c r="H652" s="26">
        <v>2308024</v>
      </c>
    </row>
    <row r="653" spans="1:8" hidden="1">
      <c r="A653" s="21">
        <v>143970477</v>
      </c>
      <c r="B653" s="23">
        <v>98</v>
      </c>
      <c r="C653" s="23" t="s">
        <v>1549</v>
      </c>
      <c r="D653" s="23" t="s">
        <v>965</v>
      </c>
      <c r="E653" s="23">
        <v>0.05</v>
      </c>
      <c r="F653" s="25">
        <v>43446</v>
      </c>
      <c r="G653" s="25">
        <v>45261</v>
      </c>
      <c r="H653" s="26">
        <v>1510640</v>
      </c>
    </row>
    <row r="654" spans="1:8" hidden="1">
      <c r="A654" s="21">
        <v>143989461</v>
      </c>
      <c r="B654" s="23">
        <v>98</v>
      </c>
      <c r="C654" s="23" t="s">
        <v>1550</v>
      </c>
      <c r="D654" s="23" t="s">
        <v>965</v>
      </c>
      <c r="E654" s="23">
        <v>0.05</v>
      </c>
      <c r="F654" s="24">
        <v>43454</v>
      </c>
      <c r="G654" s="25">
        <v>45292</v>
      </c>
      <c r="H654" s="26">
        <v>711827</v>
      </c>
    </row>
    <row r="655" spans="1:8" hidden="1">
      <c r="A655" s="21">
        <v>143989860</v>
      </c>
      <c r="B655" s="23">
        <v>98</v>
      </c>
      <c r="C655" s="23" t="s">
        <v>1551</v>
      </c>
      <c r="D655" s="23" t="s">
        <v>965</v>
      </c>
      <c r="E655" s="23">
        <v>0.05</v>
      </c>
      <c r="F655" s="24">
        <v>43458</v>
      </c>
      <c r="G655" s="25">
        <v>45292</v>
      </c>
      <c r="H655" s="26">
        <v>255000</v>
      </c>
    </row>
    <row r="656" spans="1:8" hidden="1">
      <c r="A656" s="21">
        <v>143988724</v>
      </c>
      <c r="B656" s="23">
        <v>98</v>
      </c>
      <c r="C656" s="23" t="s">
        <v>1552</v>
      </c>
      <c r="D656" s="23" t="s">
        <v>965</v>
      </c>
      <c r="E656" s="23">
        <v>0.05</v>
      </c>
      <c r="F656" s="25">
        <v>43469</v>
      </c>
      <c r="G656" s="25">
        <v>45292</v>
      </c>
      <c r="H656" s="26">
        <v>251808</v>
      </c>
    </row>
    <row r="657" spans="1:8" hidden="1">
      <c r="A657" s="21">
        <v>143970183</v>
      </c>
      <c r="B657" s="23">
        <v>98</v>
      </c>
      <c r="C657" s="23" t="s">
        <v>1553</v>
      </c>
      <c r="D657" s="23" t="s">
        <v>965</v>
      </c>
      <c r="E657" s="23">
        <v>0.05</v>
      </c>
      <c r="F657" s="24">
        <v>43494</v>
      </c>
      <c r="G657" s="25">
        <v>46054</v>
      </c>
      <c r="H657" s="26">
        <v>914112</v>
      </c>
    </row>
    <row r="658" spans="1:8" hidden="1">
      <c r="A658" s="21">
        <v>143595625</v>
      </c>
      <c r="B658" s="23">
        <v>99</v>
      </c>
      <c r="C658" s="23" t="s">
        <v>1554</v>
      </c>
      <c r="D658" s="23" t="s">
        <v>964</v>
      </c>
      <c r="E658" s="23">
        <v>0.03</v>
      </c>
      <c r="F658" s="24">
        <v>43474</v>
      </c>
      <c r="G658" s="25">
        <v>51502</v>
      </c>
      <c r="H658" s="26">
        <v>1650001</v>
      </c>
    </row>
    <row r="659" spans="1:8" hidden="1">
      <c r="A659" s="21">
        <v>143656624</v>
      </c>
      <c r="B659" s="23">
        <v>99</v>
      </c>
      <c r="C659" s="23" t="s">
        <v>1555</v>
      </c>
      <c r="D659" s="23" t="s">
        <v>964</v>
      </c>
      <c r="E659" s="23">
        <v>0.03</v>
      </c>
      <c r="F659" s="24">
        <v>43493</v>
      </c>
      <c r="G659" s="25">
        <v>47392</v>
      </c>
      <c r="H659" s="26">
        <v>972775</v>
      </c>
    </row>
    <row r="660" spans="1:8" hidden="1">
      <c r="A660" s="21">
        <v>143523276</v>
      </c>
      <c r="B660" s="23">
        <v>99</v>
      </c>
      <c r="C660" s="23" t="s">
        <v>1556</v>
      </c>
      <c r="D660" s="23" t="s">
        <v>964</v>
      </c>
      <c r="E660" s="23">
        <v>0.03</v>
      </c>
      <c r="F660" s="24">
        <v>43517</v>
      </c>
      <c r="G660" s="25">
        <v>54483</v>
      </c>
      <c r="H660" s="26">
        <v>2854877</v>
      </c>
    </row>
    <row r="661" spans="1:8" hidden="1">
      <c r="A661" s="21">
        <v>143988953</v>
      </c>
      <c r="B661" s="23">
        <v>98</v>
      </c>
      <c r="C661" s="23" t="s">
        <v>1557</v>
      </c>
      <c r="D661" s="23" t="s">
        <v>965</v>
      </c>
      <c r="E661" s="23">
        <v>0.05</v>
      </c>
      <c r="F661" s="24">
        <v>43511</v>
      </c>
      <c r="G661" s="25">
        <v>45323</v>
      </c>
      <c r="H661" s="26">
        <v>302128</v>
      </c>
    </row>
    <row r="662" spans="1:8" hidden="1">
      <c r="A662" s="21">
        <v>141910205</v>
      </c>
      <c r="B662" s="23">
        <v>98</v>
      </c>
      <c r="C662" s="23" t="s">
        <v>1558</v>
      </c>
      <c r="D662" s="23" t="s">
        <v>965</v>
      </c>
      <c r="E662" s="23">
        <v>0.05</v>
      </c>
      <c r="F662" s="24">
        <v>43511</v>
      </c>
      <c r="G662" s="25">
        <v>45323</v>
      </c>
      <c r="H662" s="26">
        <v>382430</v>
      </c>
    </row>
    <row r="663" spans="1:8" hidden="1">
      <c r="A663" s="21">
        <v>143970272</v>
      </c>
      <c r="B663" s="23">
        <v>98</v>
      </c>
      <c r="C663" s="23" t="s">
        <v>1559</v>
      </c>
      <c r="D663" s="23" t="s">
        <v>965</v>
      </c>
      <c r="E663" s="23">
        <v>0.05</v>
      </c>
      <c r="F663" s="24">
        <v>43532</v>
      </c>
      <c r="G663" s="25">
        <v>45352</v>
      </c>
      <c r="H663" s="26">
        <v>402837</v>
      </c>
    </row>
    <row r="664" spans="1:8" hidden="1">
      <c r="A664" s="21">
        <v>143989666</v>
      </c>
      <c r="B664" s="23">
        <v>98</v>
      </c>
      <c r="C664" s="23" t="s">
        <v>1560</v>
      </c>
      <c r="D664" s="23" t="s">
        <v>965</v>
      </c>
      <c r="E664" s="23">
        <v>0.05</v>
      </c>
      <c r="F664" s="24">
        <v>43535</v>
      </c>
      <c r="G664" s="25">
        <v>46082</v>
      </c>
      <c r="H664" s="26">
        <v>808228</v>
      </c>
    </row>
    <row r="665" spans="1:8" hidden="1">
      <c r="A665" s="21">
        <v>143960153</v>
      </c>
      <c r="B665" s="22">
        <v>98</v>
      </c>
      <c r="C665" s="23" t="s">
        <v>1481</v>
      </c>
      <c r="D665" s="22" t="s">
        <v>965</v>
      </c>
      <c r="E665" s="23">
        <v>0.05</v>
      </c>
      <c r="F665" s="24">
        <v>43539</v>
      </c>
      <c r="G665" s="25">
        <v>45352</v>
      </c>
      <c r="H665" s="26">
        <v>301960</v>
      </c>
    </row>
    <row r="666" spans="1:8" hidden="1">
      <c r="A666" s="21">
        <v>143989321</v>
      </c>
      <c r="B666" s="22">
        <v>98</v>
      </c>
      <c r="C666" s="23" t="s">
        <v>1561</v>
      </c>
      <c r="D666" s="22" t="s">
        <v>965</v>
      </c>
      <c r="E666" s="23">
        <v>0.05</v>
      </c>
      <c r="F666" s="24">
        <v>43539</v>
      </c>
      <c r="G666" s="25">
        <v>45352</v>
      </c>
      <c r="H666" s="26">
        <v>211255</v>
      </c>
    </row>
    <row r="667" spans="1:8" hidden="1">
      <c r="A667" s="21">
        <v>143930041</v>
      </c>
      <c r="B667" s="23">
        <v>98</v>
      </c>
      <c r="C667" s="23" t="s">
        <v>1562</v>
      </c>
      <c r="D667" s="23" t="s">
        <v>965</v>
      </c>
      <c r="E667" s="23">
        <v>0.05</v>
      </c>
      <c r="F667" s="24">
        <v>43544</v>
      </c>
      <c r="G667" s="25">
        <v>45383</v>
      </c>
      <c r="H667" s="26">
        <v>408000</v>
      </c>
    </row>
    <row r="668" spans="1:8" hidden="1">
      <c r="A668" s="21">
        <v>143930092</v>
      </c>
      <c r="B668" s="23">
        <v>97</v>
      </c>
      <c r="C668" s="23" t="s">
        <v>1563</v>
      </c>
      <c r="D668" s="23" t="s">
        <v>966</v>
      </c>
      <c r="E668" s="23">
        <v>0</v>
      </c>
      <c r="F668" s="24">
        <v>43577</v>
      </c>
      <c r="G668" s="25">
        <v>45413</v>
      </c>
      <c r="H668" s="26">
        <v>95566</v>
      </c>
    </row>
    <row r="669" spans="1:8" hidden="1">
      <c r="A669" s="21">
        <v>143970566</v>
      </c>
      <c r="B669" s="22">
        <v>98</v>
      </c>
      <c r="C669" s="23" t="s">
        <v>1564</v>
      </c>
      <c r="D669" s="22" t="s">
        <v>965</v>
      </c>
      <c r="E669" s="23">
        <v>0.05</v>
      </c>
      <c r="F669" s="24">
        <v>43572</v>
      </c>
      <c r="G669" s="25">
        <v>46143</v>
      </c>
      <c r="H669" s="26">
        <v>1015681</v>
      </c>
    </row>
    <row r="670" spans="1:8" hidden="1">
      <c r="A670" s="21">
        <v>143989593</v>
      </c>
      <c r="B670" s="23">
        <v>98</v>
      </c>
      <c r="C670" s="23" t="s">
        <v>1565</v>
      </c>
      <c r="D670" s="23" t="s">
        <v>965</v>
      </c>
      <c r="E670" s="23">
        <v>0.05</v>
      </c>
      <c r="F670" s="24">
        <v>43578</v>
      </c>
      <c r="G670" s="25">
        <v>45413</v>
      </c>
      <c r="H670" s="26">
        <v>408170</v>
      </c>
    </row>
    <row r="671" spans="1:8" hidden="1">
      <c r="A671" s="21">
        <v>143455602</v>
      </c>
      <c r="B671" s="23">
        <v>99</v>
      </c>
      <c r="C671" s="23" t="s">
        <v>1566</v>
      </c>
      <c r="D671" s="23" t="s">
        <v>964</v>
      </c>
      <c r="E671" s="23">
        <v>0.03</v>
      </c>
      <c r="F671" s="24">
        <v>43577</v>
      </c>
      <c r="G671" s="25">
        <v>47969</v>
      </c>
      <c r="H671" s="26">
        <v>1206916</v>
      </c>
    </row>
    <row r="672" spans="1:8" hidden="1">
      <c r="A672" s="21">
        <v>143970779</v>
      </c>
      <c r="B672" s="23">
        <v>97</v>
      </c>
      <c r="C672" s="23" t="s">
        <v>1452</v>
      </c>
      <c r="D672" s="23" t="s">
        <v>966</v>
      </c>
      <c r="E672" s="23">
        <v>0</v>
      </c>
      <c r="F672" s="25">
        <v>43609</v>
      </c>
      <c r="G672" s="25">
        <v>45444</v>
      </c>
      <c r="H672" s="26">
        <v>184016</v>
      </c>
    </row>
    <row r="673" spans="1:8" hidden="1">
      <c r="A673" s="21">
        <v>143970205</v>
      </c>
      <c r="B673" s="22">
        <v>98</v>
      </c>
      <c r="C673" s="23" t="s">
        <v>1567</v>
      </c>
      <c r="D673" s="22" t="s">
        <v>965</v>
      </c>
      <c r="E673" s="23">
        <v>0.05</v>
      </c>
      <c r="F673" s="24">
        <v>43588</v>
      </c>
      <c r="G673" s="25">
        <v>45413</v>
      </c>
      <c r="H673" s="26">
        <v>452063</v>
      </c>
    </row>
    <row r="674" spans="1:8" hidden="1">
      <c r="A674" s="21">
        <v>143989402</v>
      </c>
      <c r="B674" s="23">
        <v>98</v>
      </c>
      <c r="C674" s="23" t="s">
        <v>1568</v>
      </c>
      <c r="D674" s="23" t="s">
        <v>965</v>
      </c>
      <c r="E674" s="23">
        <v>0.05</v>
      </c>
      <c r="F674" s="24">
        <v>43594</v>
      </c>
      <c r="G674" s="25">
        <v>45413</v>
      </c>
      <c r="H674" s="26">
        <v>384709</v>
      </c>
    </row>
    <row r="675" spans="1:8" hidden="1">
      <c r="A675" s="21">
        <v>143970388</v>
      </c>
      <c r="B675" s="22">
        <v>98</v>
      </c>
      <c r="C675" s="23" t="s">
        <v>1569</v>
      </c>
      <c r="D675" s="22" t="s">
        <v>965</v>
      </c>
      <c r="E675" s="23">
        <v>0.05</v>
      </c>
      <c r="F675" s="24">
        <v>43598</v>
      </c>
      <c r="G675" s="25">
        <v>45413</v>
      </c>
      <c r="H675" s="26">
        <v>402726</v>
      </c>
    </row>
    <row r="676" spans="1:8" hidden="1">
      <c r="A676" s="21">
        <v>143970507</v>
      </c>
      <c r="B676" s="23">
        <v>98</v>
      </c>
      <c r="C676" s="23" t="s">
        <v>1570</v>
      </c>
      <c r="D676" s="23" t="s">
        <v>965</v>
      </c>
      <c r="E676" s="23">
        <v>0.05</v>
      </c>
      <c r="F676" s="24">
        <v>43609</v>
      </c>
      <c r="G676" s="25">
        <v>46174</v>
      </c>
      <c r="H676" s="26">
        <v>913479</v>
      </c>
    </row>
    <row r="677" spans="1:8" hidden="1">
      <c r="A677" s="21">
        <v>143989429</v>
      </c>
      <c r="B677" s="23">
        <v>98</v>
      </c>
      <c r="C677" s="23" t="s">
        <v>1571</v>
      </c>
      <c r="D677" s="23" t="s">
        <v>965</v>
      </c>
      <c r="E677" s="23">
        <v>0.05</v>
      </c>
      <c r="F677" s="24">
        <v>43613</v>
      </c>
      <c r="G677" s="25">
        <v>46174</v>
      </c>
      <c r="H677" s="26">
        <v>354553</v>
      </c>
    </row>
    <row r="678" spans="1:8" hidden="1">
      <c r="A678" s="21">
        <v>143544133</v>
      </c>
      <c r="B678" s="23">
        <v>99</v>
      </c>
      <c r="C678" s="23" t="s">
        <v>1572</v>
      </c>
      <c r="D678" s="23" t="s">
        <v>964</v>
      </c>
      <c r="E678" s="23">
        <v>0.03</v>
      </c>
      <c r="F678" s="25">
        <v>43593</v>
      </c>
      <c r="G678" s="25">
        <v>54544</v>
      </c>
      <c r="H678" s="26">
        <v>2549999</v>
      </c>
    </row>
    <row r="679" spans="1:8" hidden="1">
      <c r="A679" s="21">
        <v>143978621</v>
      </c>
      <c r="B679" s="22">
        <v>99</v>
      </c>
      <c r="C679" s="23" t="s">
        <v>1573</v>
      </c>
      <c r="D679" s="22" t="s">
        <v>964</v>
      </c>
      <c r="E679" s="23">
        <v>0.03</v>
      </c>
      <c r="F679" s="24">
        <v>43602</v>
      </c>
      <c r="G679" s="25">
        <v>54575</v>
      </c>
      <c r="H679" s="26">
        <v>2003423</v>
      </c>
    </row>
    <row r="680" spans="1:8" hidden="1">
      <c r="A680" s="21">
        <v>143123928</v>
      </c>
      <c r="B680" s="22">
        <v>99</v>
      </c>
      <c r="C680" s="23" t="s">
        <v>1574</v>
      </c>
      <c r="D680" s="22" t="s">
        <v>964</v>
      </c>
      <c r="E680" s="23">
        <v>0.03</v>
      </c>
      <c r="F680" s="24">
        <v>43616</v>
      </c>
      <c r="G680" s="25">
        <v>52749</v>
      </c>
      <c r="H680" s="26">
        <v>7917668</v>
      </c>
    </row>
    <row r="681" spans="1:8" hidden="1">
      <c r="A681" s="21">
        <v>143970647</v>
      </c>
      <c r="B681" s="23">
        <v>98</v>
      </c>
      <c r="C681" s="23" t="s">
        <v>1575</v>
      </c>
      <c r="D681" s="22" t="s">
        <v>965</v>
      </c>
      <c r="E681" s="23">
        <v>0.05</v>
      </c>
      <c r="F681" s="24">
        <v>43620</v>
      </c>
      <c r="G681" s="25">
        <v>45444</v>
      </c>
      <c r="H681" s="26">
        <v>175729</v>
      </c>
    </row>
    <row r="682" spans="1:8" hidden="1">
      <c r="A682" s="21">
        <v>143970345</v>
      </c>
      <c r="B682" s="23">
        <v>98</v>
      </c>
      <c r="C682" s="23" t="s">
        <v>978</v>
      </c>
      <c r="D682" s="23" t="s">
        <v>965</v>
      </c>
      <c r="E682" s="23">
        <v>0.05</v>
      </c>
      <c r="F682" s="23">
        <v>43627</v>
      </c>
      <c r="G682" s="23">
        <v>45444</v>
      </c>
      <c r="H682" s="26">
        <v>213031</v>
      </c>
    </row>
    <row r="683" spans="1:8" hidden="1">
      <c r="A683" s="21">
        <v>143960188</v>
      </c>
      <c r="B683" s="23">
        <v>98</v>
      </c>
      <c r="C683" s="23" t="s">
        <v>1576</v>
      </c>
      <c r="D683" s="23" t="s">
        <v>965</v>
      </c>
      <c r="E683" s="23">
        <v>0.05</v>
      </c>
      <c r="F683" s="24">
        <v>43636</v>
      </c>
      <c r="G683" s="25">
        <v>45474</v>
      </c>
      <c r="H683" s="26">
        <v>408057</v>
      </c>
    </row>
    <row r="684" spans="1:8" hidden="1">
      <c r="A684" s="21">
        <v>143960161</v>
      </c>
      <c r="B684" s="23">
        <v>98</v>
      </c>
      <c r="C684" s="23" t="s">
        <v>1577</v>
      </c>
      <c r="D684" s="23" t="s">
        <v>965</v>
      </c>
      <c r="E684" s="23">
        <v>0.05</v>
      </c>
      <c r="F684" s="24">
        <v>43641</v>
      </c>
      <c r="G684" s="25">
        <v>46204</v>
      </c>
      <c r="H684" s="26">
        <v>2536389</v>
      </c>
    </row>
    <row r="685" spans="1:8" hidden="1">
      <c r="A685" s="21">
        <v>143970558</v>
      </c>
      <c r="B685" s="23">
        <v>98</v>
      </c>
      <c r="C685" s="23" t="s">
        <v>1578</v>
      </c>
      <c r="D685" s="23" t="s">
        <v>965</v>
      </c>
      <c r="E685" s="23">
        <v>0.05</v>
      </c>
      <c r="F685" s="24">
        <v>43642</v>
      </c>
      <c r="G685" s="25">
        <v>45474</v>
      </c>
      <c r="H685" s="26">
        <v>249866</v>
      </c>
    </row>
    <row r="686" spans="1:8" hidden="1">
      <c r="A686" s="21">
        <v>143920003</v>
      </c>
      <c r="B686" s="23">
        <v>98</v>
      </c>
      <c r="C686" s="23" t="s">
        <v>1579</v>
      </c>
      <c r="D686" s="23" t="s">
        <v>965</v>
      </c>
      <c r="E686" s="23">
        <v>0.05</v>
      </c>
      <c r="F686" s="25">
        <v>43643</v>
      </c>
      <c r="G686" s="25">
        <v>45474</v>
      </c>
      <c r="H686" s="26">
        <v>254965</v>
      </c>
    </row>
    <row r="687" spans="1:8" hidden="1">
      <c r="A687" s="21">
        <v>143960110</v>
      </c>
      <c r="B687" s="23">
        <v>98</v>
      </c>
      <c r="C687" s="23" t="s">
        <v>1580</v>
      </c>
      <c r="D687" s="23" t="s">
        <v>965</v>
      </c>
      <c r="E687" s="23">
        <v>0.05</v>
      </c>
      <c r="F687" s="24">
        <v>43643</v>
      </c>
      <c r="G687" s="25">
        <v>45474</v>
      </c>
      <c r="H687" s="26">
        <v>102467</v>
      </c>
    </row>
    <row r="688" spans="1:8" hidden="1">
      <c r="A688" s="21">
        <v>143930076</v>
      </c>
      <c r="B688" s="23">
        <v>98</v>
      </c>
      <c r="C688" s="23" t="s">
        <v>1581</v>
      </c>
      <c r="D688" s="23" t="s">
        <v>965</v>
      </c>
      <c r="E688" s="23">
        <v>0.05</v>
      </c>
      <c r="F688" s="25">
        <v>43644</v>
      </c>
      <c r="G688" s="25">
        <v>45474</v>
      </c>
      <c r="H688" s="26">
        <v>330079</v>
      </c>
    </row>
    <row r="689" spans="1:8" hidden="1">
      <c r="A689" s="21">
        <v>143970280</v>
      </c>
      <c r="B689" s="22">
        <v>98</v>
      </c>
      <c r="C689" s="23" t="s">
        <v>1582</v>
      </c>
      <c r="D689" s="22" t="s">
        <v>965</v>
      </c>
      <c r="E689" s="23">
        <v>0.05</v>
      </c>
      <c r="F689" s="24">
        <v>43644</v>
      </c>
      <c r="G689" s="25">
        <v>45474</v>
      </c>
      <c r="H689" s="26">
        <v>1020143</v>
      </c>
    </row>
    <row r="690" spans="1:8" hidden="1">
      <c r="A690" s="21">
        <v>143970493</v>
      </c>
      <c r="B690" s="22">
        <v>98</v>
      </c>
      <c r="C690" s="23" t="s">
        <v>1583</v>
      </c>
      <c r="D690" s="22" t="s">
        <v>965</v>
      </c>
      <c r="E690" s="23">
        <v>0.05</v>
      </c>
      <c r="F690" s="24">
        <v>43648</v>
      </c>
      <c r="G690" s="25">
        <v>45474</v>
      </c>
      <c r="H690" s="26">
        <v>201084</v>
      </c>
    </row>
    <row r="691" spans="1:8" hidden="1">
      <c r="A691" s="21">
        <v>143970655</v>
      </c>
      <c r="B691" s="22">
        <v>98</v>
      </c>
      <c r="C691" s="23" t="s">
        <v>1584</v>
      </c>
      <c r="D691" s="22" t="s">
        <v>965</v>
      </c>
      <c r="E691" s="23">
        <v>0.05</v>
      </c>
      <c r="F691" s="24">
        <v>43656</v>
      </c>
      <c r="G691" s="25">
        <v>45474</v>
      </c>
      <c r="H691" s="26">
        <v>200889</v>
      </c>
    </row>
    <row r="692" spans="1:8" hidden="1">
      <c r="A692" s="21">
        <v>143920119</v>
      </c>
      <c r="B692" s="23">
        <v>98</v>
      </c>
      <c r="C692" s="23" t="s">
        <v>1585</v>
      </c>
      <c r="D692" s="23" t="s">
        <v>965</v>
      </c>
      <c r="E692" s="23">
        <v>0.05</v>
      </c>
      <c r="F692" s="24">
        <v>43676</v>
      </c>
      <c r="G692" s="25">
        <v>45505</v>
      </c>
      <c r="H692" s="26">
        <v>382235</v>
      </c>
    </row>
    <row r="693" spans="1:8" hidden="1">
      <c r="A693" s="21">
        <v>143930300</v>
      </c>
      <c r="B693" s="23">
        <v>98</v>
      </c>
      <c r="C693" s="23" t="s">
        <v>1586</v>
      </c>
      <c r="D693" s="23" t="s">
        <v>965</v>
      </c>
      <c r="E693" s="23">
        <v>0.05</v>
      </c>
      <c r="F693" s="24">
        <v>43676</v>
      </c>
      <c r="G693" s="25">
        <v>45505</v>
      </c>
      <c r="H693" s="26">
        <v>193720</v>
      </c>
    </row>
    <row r="694" spans="1:8" hidden="1">
      <c r="A694" s="21">
        <v>143970353</v>
      </c>
      <c r="B694" s="23">
        <v>98</v>
      </c>
      <c r="C694" s="23" t="s">
        <v>1587</v>
      </c>
      <c r="D694" s="23" t="s">
        <v>965</v>
      </c>
      <c r="E694" s="23">
        <v>0.05</v>
      </c>
      <c r="F694" s="24">
        <v>43676</v>
      </c>
      <c r="G694" s="25">
        <v>45505</v>
      </c>
      <c r="H694" s="26">
        <v>408057</v>
      </c>
    </row>
    <row r="695" spans="1:8" hidden="1">
      <c r="A695" s="21">
        <v>143127877</v>
      </c>
      <c r="B695" s="23">
        <v>99</v>
      </c>
      <c r="C695" s="23" t="s">
        <v>1588</v>
      </c>
      <c r="D695" s="23" t="s">
        <v>964</v>
      </c>
      <c r="E695" s="23">
        <v>0.03</v>
      </c>
      <c r="F695" s="25">
        <v>43664</v>
      </c>
      <c r="G695" s="25">
        <v>54636</v>
      </c>
      <c r="H695" s="26">
        <v>2849869</v>
      </c>
    </row>
    <row r="696" spans="1:8" hidden="1">
      <c r="A696" s="21">
        <v>143643921</v>
      </c>
      <c r="B696" s="23">
        <v>99</v>
      </c>
      <c r="C696" s="23" t="s">
        <v>1589</v>
      </c>
      <c r="D696" s="23" t="s">
        <v>964</v>
      </c>
      <c r="E696" s="23">
        <v>0.03</v>
      </c>
      <c r="F696" s="24">
        <v>43669</v>
      </c>
      <c r="G696" s="25">
        <v>54636</v>
      </c>
      <c r="H696" s="26">
        <v>2504279</v>
      </c>
    </row>
    <row r="697" spans="1:8" hidden="1">
      <c r="A697" s="21">
        <v>143930068</v>
      </c>
      <c r="B697" s="23">
        <v>98</v>
      </c>
      <c r="C697" s="23" t="s">
        <v>1590</v>
      </c>
      <c r="D697" s="23" t="s">
        <v>965</v>
      </c>
      <c r="E697" s="23">
        <v>0.05</v>
      </c>
      <c r="F697" s="24">
        <v>43678</v>
      </c>
      <c r="G697" s="25">
        <v>45505</v>
      </c>
      <c r="H697" s="26">
        <v>351702</v>
      </c>
    </row>
    <row r="698" spans="1:8" hidden="1">
      <c r="A698" s="21">
        <v>143920135</v>
      </c>
      <c r="B698" s="23">
        <v>98</v>
      </c>
      <c r="C698" s="23" t="s">
        <v>1591</v>
      </c>
      <c r="D698" s="23" t="s">
        <v>965</v>
      </c>
      <c r="E698" s="23">
        <v>0.05</v>
      </c>
      <c r="F698" s="25">
        <v>43682</v>
      </c>
      <c r="G698" s="25">
        <v>45505</v>
      </c>
      <c r="H698" s="26">
        <v>199460</v>
      </c>
    </row>
    <row r="699" spans="1:8" hidden="1">
      <c r="A699" s="21">
        <v>143950042</v>
      </c>
      <c r="B699" s="23">
        <v>98</v>
      </c>
      <c r="C699" s="23" t="s">
        <v>1592</v>
      </c>
      <c r="D699" s="23" t="s">
        <v>965</v>
      </c>
      <c r="E699" s="23">
        <v>0.05</v>
      </c>
      <c r="F699" s="24">
        <v>43682</v>
      </c>
      <c r="G699" s="25">
        <v>44409</v>
      </c>
      <c r="H699" s="26">
        <v>201558</v>
      </c>
    </row>
    <row r="700" spans="1:8" hidden="1">
      <c r="A700" s="21">
        <v>143920089</v>
      </c>
      <c r="B700" s="23">
        <v>98</v>
      </c>
      <c r="C700" s="23" t="s">
        <v>1420</v>
      </c>
      <c r="D700" s="23" t="s">
        <v>965</v>
      </c>
      <c r="E700" s="23">
        <v>0.05</v>
      </c>
      <c r="F700" s="24">
        <v>43686</v>
      </c>
      <c r="G700" s="25">
        <v>45505</v>
      </c>
      <c r="H700" s="26">
        <v>160128</v>
      </c>
    </row>
    <row r="701" spans="1:8" hidden="1">
      <c r="A701" s="21">
        <v>143970663</v>
      </c>
      <c r="B701" s="23">
        <v>98</v>
      </c>
      <c r="C701" s="23" t="s">
        <v>1593</v>
      </c>
      <c r="D701" s="23" t="s">
        <v>965</v>
      </c>
      <c r="E701" s="23">
        <v>0.05</v>
      </c>
      <c r="F701" s="24">
        <v>43686</v>
      </c>
      <c r="G701" s="25">
        <v>45505</v>
      </c>
      <c r="H701" s="26">
        <v>302086</v>
      </c>
    </row>
    <row r="702" spans="1:8" hidden="1">
      <c r="A702" s="21">
        <v>143960218</v>
      </c>
      <c r="B702" s="22">
        <v>98</v>
      </c>
      <c r="C702" s="23" t="s">
        <v>1594</v>
      </c>
      <c r="D702" s="22" t="s">
        <v>965</v>
      </c>
      <c r="E702" s="23">
        <v>0.05</v>
      </c>
      <c r="F702" s="24">
        <v>43686</v>
      </c>
      <c r="G702" s="25">
        <v>45505</v>
      </c>
      <c r="H702" s="26">
        <v>402168</v>
      </c>
    </row>
    <row r="703" spans="1:8" hidden="1">
      <c r="A703" s="21">
        <v>143970450</v>
      </c>
      <c r="B703" s="22">
        <v>98</v>
      </c>
      <c r="C703" s="23" t="s">
        <v>1595</v>
      </c>
      <c r="D703" s="22" t="s">
        <v>965</v>
      </c>
      <c r="E703" s="23">
        <v>0.05</v>
      </c>
      <c r="F703" s="24">
        <v>43686</v>
      </c>
      <c r="G703" s="25">
        <v>45505</v>
      </c>
      <c r="H703" s="26">
        <v>201391</v>
      </c>
    </row>
    <row r="704" spans="1:8" hidden="1">
      <c r="A704" s="21">
        <v>143950158</v>
      </c>
      <c r="B704" s="23">
        <v>98</v>
      </c>
      <c r="C704" s="23" t="s">
        <v>1596</v>
      </c>
      <c r="D704" s="23" t="s">
        <v>965</v>
      </c>
      <c r="E704" s="23">
        <v>0.05</v>
      </c>
      <c r="F704" s="24">
        <v>43692</v>
      </c>
      <c r="G704" s="25">
        <v>45505</v>
      </c>
      <c r="H704" s="26">
        <v>384443</v>
      </c>
    </row>
    <row r="705" spans="1:8" hidden="1">
      <c r="A705" s="21">
        <v>143910164</v>
      </c>
      <c r="B705" s="23">
        <v>98</v>
      </c>
      <c r="C705" s="23" t="s">
        <v>1412</v>
      </c>
      <c r="D705" s="23" t="s">
        <v>965</v>
      </c>
      <c r="E705" s="23">
        <v>0.05</v>
      </c>
      <c r="F705" s="24">
        <v>43692</v>
      </c>
      <c r="G705" s="25">
        <v>45505</v>
      </c>
      <c r="H705" s="26">
        <v>130813</v>
      </c>
    </row>
    <row r="706" spans="1:8" hidden="1">
      <c r="A706" s="21">
        <v>143960307</v>
      </c>
      <c r="B706" s="22">
        <v>98</v>
      </c>
      <c r="C706" s="23" t="s">
        <v>1597</v>
      </c>
      <c r="D706" s="22" t="s">
        <v>965</v>
      </c>
      <c r="E706" s="23">
        <v>0.05</v>
      </c>
      <c r="F706" s="24">
        <v>43696</v>
      </c>
      <c r="G706" s="25">
        <v>45536</v>
      </c>
      <c r="H706" s="26">
        <v>408227</v>
      </c>
    </row>
    <row r="707" spans="1:8" hidden="1">
      <c r="A707" s="21">
        <v>143874524</v>
      </c>
      <c r="B707" s="23">
        <v>99</v>
      </c>
      <c r="C707" s="23" t="s">
        <v>1598</v>
      </c>
      <c r="D707" s="23" t="s">
        <v>964</v>
      </c>
      <c r="E707" s="23">
        <v>0.03</v>
      </c>
      <c r="F707" s="24">
        <v>43683</v>
      </c>
      <c r="G707" s="25">
        <v>46235</v>
      </c>
      <c r="H707" s="26">
        <v>2300000</v>
      </c>
    </row>
    <row r="708" spans="1:8" hidden="1">
      <c r="A708" s="21">
        <v>143912507</v>
      </c>
      <c r="B708" s="22">
        <v>99</v>
      </c>
      <c r="C708" s="23" t="s">
        <v>1599</v>
      </c>
      <c r="D708" s="22" t="s">
        <v>964</v>
      </c>
      <c r="E708" s="23">
        <v>0.03</v>
      </c>
      <c r="F708" s="24">
        <v>43698</v>
      </c>
      <c r="G708" s="25">
        <v>54667</v>
      </c>
      <c r="H708" s="26">
        <v>3405821</v>
      </c>
    </row>
    <row r="709" spans="1:8" hidden="1">
      <c r="A709" s="21">
        <v>143378896</v>
      </c>
      <c r="B709" s="23">
        <v>99</v>
      </c>
      <c r="C709" s="23" t="s">
        <v>1600</v>
      </c>
      <c r="D709" s="23" t="s">
        <v>964</v>
      </c>
      <c r="E709" s="23">
        <v>0.03</v>
      </c>
      <c r="F709" s="25">
        <v>43700</v>
      </c>
      <c r="G709" s="25">
        <v>53206</v>
      </c>
      <c r="H709" s="26">
        <v>7215225</v>
      </c>
    </row>
    <row r="710" spans="1:8" hidden="1">
      <c r="A710" s="21">
        <v>143895726</v>
      </c>
      <c r="B710" s="23">
        <v>99</v>
      </c>
      <c r="C710" s="23" t="s">
        <v>1601</v>
      </c>
      <c r="D710" s="23" t="s">
        <v>964</v>
      </c>
      <c r="E710" s="23">
        <v>0.03</v>
      </c>
      <c r="F710" s="24">
        <v>43704</v>
      </c>
      <c r="G710" s="25">
        <v>53571</v>
      </c>
      <c r="H710" s="26">
        <v>2805607</v>
      </c>
    </row>
    <row r="711" spans="1:8" hidden="1">
      <c r="A711" s="21">
        <v>141914960</v>
      </c>
      <c r="B711" s="23">
        <v>97</v>
      </c>
      <c r="C711" s="23" t="s">
        <v>1409</v>
      </c>
      <c r="D711" s="23" t="s">
        <v>966</v>
      </c>
      <c r="E711" s="23">
        <v>0</v>
      </c>
      <c r="F711" s="24">
        <v>43733</v>
      </c>
      <c r="G711" s="25">
        <v>45566</v>
      </c>
      <c r="H711" s="26">
        <v>50833</v>
      </c>
    </row>
    <row r="712" spans="1:8" hidden="1">
      <c r="A712" s="21">
        <v>143950077</v>
      </c>
      <c r="B712" s="23">
        <v>98</v>
      </c>
      <c r="C712" s="23" t="s">
        <v>1431</v>
      </c>
      <c r="D712" s="23" t="s">
        <v>965</v>
      </c>
      <c r="E712" s="23">
        <v>0.05</v>
      </c>
      <c r="F712" s="24">
        <v>43713</v>
      </c>
      <c r="G712" s="25">
        <v>45536</v>
      </c>
      <c r="H712" s="26">
        <v>170755</v>
      </c>
    </row>
    <row r="713" spans="1:8" hidden="1">
      <c r="A713" s="21">
        <v>143960005</v>
      </c>
      <c r="B713" s="23">
        <v>98</v>
      </c>
      <c r="C713" s="23" t="s">
        <v>979</v>
      </c>
      <c r="D713" s="23" t="s">
        <v>965</v>
      </c>
      <c r="E713" s="23">
        <v>0.05</v>
      </c>
      <c r="F713" s="24">
        <v>43714</v>
      </c>
      <c r="G713" s="25">
        <v>45536</v>
      </c>
      <c r="H713" s="26">
        <v>196328</v>
      </c>
    </row>
    <row r="714" spans="1:8" hidden="1">
      <c r="A714" s="21">
        <v>143920224</v>
      </c>
      <c r="B714" s="22">
        <v>98</v>
      </c>
      <c r="C714" s="23" t="s">
        <v>1602</v>
      </c>
      <c r="D714" s="22" t="s">
        <v>965</v>
      </c>
      <c r="E714" s="23">
        <v>0.05</v>
      </c>
      <c r="F714" s="24">
        <v>43714</v>
      </c>
      <c r="G714" s="25">
        <v>45536</v>
      </c>
      <c r="H714" s="26">
        <v>402781</v>
      </c>
    </row>
    <row r="715" spans="1:8" hidden="1">
      <c r="A715" s="21">
        <v>143960242</v>
      </c>
      <c r="B715" s="22">
        <v>98</v>
      </c>
      <c r="C715" s="23" t="s">
        <v>1603</v>
      </c>
      <c r="D715" s="22" t="s">
        <v>965</v>
      </c>
      <c r="E715" s="23">
        <v>0.05</v>
      </c>
      <c r="F715" s="24">
        <v>43718</v>
      </c>
      <c r="G715" s="25">
        <v>45536</v>
      </c>
      <c r="H715" s="26">
        <v>347303</v>
      </c>
    </row>
    <row r="716" spans="1:8" hidden="1">
      <c r="A716" s="21">
        <v>143960366</v>
      </c>
      <c r="B716" s="23">
        <v>98</v>
      </c>
      <c r="C716" s="23" t="s">
        <v>1500</v>
      </c>
      <c r="D716" s="23" t="s">
        <v>965</v>
      </c>
      <c r="E716" s="23">
        <v>0.05</v>
      </c>
      <c r="F716" s="24">
        <v>43720</v>
      </c>
      <c r="G716" s="25">
        <v>45536</v>
      </c>
      <c r="H716" s="26">
        <v>169648</v>
      </c>
    </row>
    <row r="717" spans="1:8" hidden="1">
      <c r="A717" s="21">
        <v>143960137</v>
      </c>
      <c r="B717" s="23">
        <v>98</v>
      </c>
      <c r="C717" s="23" t="s">
        <v>1604</v>
      </c>
      <c r="D717" s="23" t="s">
        <v>965</v>
      </c>
      <c r="E717" s="23">
        <v>0.05</v>
      </c>
      <c r="F717" s="24">
        <v>43721</v>
      </c>
      <c r="G717" s="25">
        <v>45536</v>
      </c>
      <c r="H717" s="26">
        <v>794172</v>
      </c>
    </row>
    <row r="718" spans="1:8" hidden="1">
      <c r="A718" s="21">
        <v>143920011</v>
      </c>
      <c r="B718" s="23">
        <v>98</v>
      </c>
      <c r="C718" s="23" t="s">
        <v>1605</v>
      </c>
      <c r="D718" s="23" t="s">
        <v>965</v>
      </c>
      <c r="E718" s="23">
        <v>0.05</v>
      </c>
      <c r="F718" s="24">
        <v>43732</v>
      </c>
      <c r="G718" s="25">
        <v>45566</v>
      </c>
      <c r="H718" s="26">
        <v>122553</v>
      </c>
    </row>
    <row r="719" spans="1:8" hidden="1">
      <c r="A719" s="21">
        <v>143960323</v>
      </c>
      <c r="B719" s="23">
        <v>98</v>
      </c>
      <c r="C719" s="23" t="s">
        <v>1606</v>
      </c>
      <c r="D719" s="23" t="s">
        <v>965</v>
      </c>
      <c r="E719" s="23">
        <v>0.05</v>
      </c>
      <c r="F719" s="24">
        <v>43732</v>
      </c>
      <c r="G719" s="25">
        <v>45566</v>
      </c>
      <c r="H719" s="26">
        <v>102028</v>
      </c>
    </row>
    <row r="720" spans="1:8" hidden="1">
      <c r="A720" s="21">
        <v>143960129</v>
      </c>
      <c r="B720" s="23">
        <v>98</v>
      </c>
      <c r="C720" s="23" t="s">
        <v>1607</v>
      </c>
      <c r="D720" s="23" t="s">
        <v>965</v>
      </c>
      <c r="E720" s="23">
        <v>0.05</v>
      </c>
      <c r="F720" s="24">
        <v>43733</v>
      </c>
      <c r="G720" s="25">
        <v>45566</v>
      </c>
      <c r="H720" s="26">
        <v>255248</v>
      </c>
    </row>
    <row r="721" spans="1:8" hidden="1">
      <c r="A721" s="21">
        <v>143897834</v>
      </c>
      <c r="B721" s="22">
        <v>99</v>
      </c>
      <c r="C721" s="23" t="s">
        <v>1608</v>
      </c>
      <c r="D721" s="22" t="s">
        <v>964</v>
      </c>
      <c r="E721" s="23">
        <v>0.03</v>
      </c>
      <c r="F721" s="24">
        <v>43710</v>
      </c>
      <c r="G721" s="25">
        <v>54302</v>
      </c>
      <c r="H721" s="26">
        <v>650000</v>
      </c>
    </row>
    <row r="722" spans="1:8" hidden="1">
      <c r="A722" s="21">
        <v>143654494</v>
      </c>
      <c r="B722" s="23">
        <v>99</v>
      </c>
      <c r="C722" s="23" t="s">
        <v>1609</v>
      </c>
      <c r="D722" s="23" t="s">
        <v>964</v>
      </c>
      <c r="E722" s="23">
        <v>0.03</v>
      </c>
      <c r="F722" s="24">
        <v>43734</v>
      </c>
      <c r="G722" s="25">
        <v>54697</v>
      </c>
      <c r="H722" s="26">
        <v>2203766</v>
      </c>
    </row>
    <row r="723" spans="1:8" hidden="1">
      <c r="A723" s="21">
        <v>143960099</v>
      </c>
      <c r="B723" s="22">
        <v>98</v>
      </c>
      <c r="C723" s="23" t="s">
        <v>1514</v>
      </c>
      <c r="D723" s="22" t="s">
        <v>965</v>
      </c>
      <c r="E723" s="23">
        <v>0.05</v>
      </c>
      <c r="F723" s="24">
        <v>43745</v>
      </c>
      <c r="G723" s="25">
        <v>45566</v>
      </c>
      <c r="H723" s="26">
        <v>151189</v>
      </c>
    </row>
    <row r="724" spans="1:8" hidden="1">
      <c r="A724" s="21">
        <v>143920380</v>
      </c>
      <c r="B724" s="23">
        <v>98</v>
      </c>
      <c r="C724" s="23" t="s">
        <v>1610</v>
      </c>
      <c r="D724" s="23" t="s">
        <v>965</v>
      </c>
      <c r="E724" s="23">
        <v>0.05</v>
      </c>
      <c r="F724" s="24">
        <v>43752</v>
      </c>
      <c r="G724" s="25">
        <v>45566</v>
      </c>
      <c r="H724" s="26">
        <v>402837</v>
      </c>
    </row>
    <row r="725" spans="1:8" hidden="1">
      <c r="A725" s="21">
        <v>143960064</v>
      </c>
      <c r="B725" s="23">
        <v>98</v>
      </c>
      <c r="C725" s="23" t="s">
        <v>1611</v>
      </c>
      <c r="D725" s="23" t="s">
        <v>965</v>
      </c>
      <c r="E725" s="23">
        <v>0.05</v>
      </c>
      <c r="F725" s="24">
        <v>43752</v>
      </c>
      <c r="G725" s="25">
        <v>45566</v>
      </c>
      <c r="H725" s="26">
        <v>302044</v>
      </c>
    </row>
    <row r="726" spans="1:8" hidden="1">
      <c r="A726" s="21">
        <v>143920275</v>
      </c>
      <c r="B726" s="23">
        <v>98</v>
      </c>
      <c r="C726" s="23" t="s">
        <v>1612</v>
      </c>
      <c r="D726" s="23" t="s">
        <v>965</v>
      </c>
      <c r="E726" s="23">
        <v>0.05</v>
      </c>
      <c r="F726" s="24">
        <v>43760</v>
      </c>
      <c r="G726" s="25">
        <v>45597</v>
      </c>
      <c r="H726" s="26">
        <v>204283</v>
      </c>
    </row>
    <row r="727" spans="1:8" hidden="1">
      <c r="A727" s="21">
        <v>143960358</v>
      </c>
      <c r="B727" s="23">
        <v>98</v>
      </c>
      <c r="C727" s="23" t="s">
        <v>1613</v>
      </c>
      <c r="D727" s="23" t="s">
        <v>965</v>
      </c>
      <c r="E727" s="23">
        <v>0.05</v>
      </c>
      <c r="F727" s="24">
        <v>43767</v>
      </c>
      <c r="G727" s="25">
        <v>45597</v>
      </c>
      <c r="H727" s="26">
        <v>265200</v>
      </c>
    </row>
    <row r="728" spans="1:8" hidden="1">
      <c r="A728" s="21">
        <v>143658767</v>
      </c>
      <c r="B728" s="23">
        <v>99</v>
      </c>
      <c r="C728" s="23" t="s">
        <v>1614</v>
      </c>
      <c r="D728" s="23" t="s">
        <v>964</v>
      </c>
      <c r="E728" s="23">
        <v>0.03</v>
      </c>
      <c r="F728" s="24">
        <v>43740</v>
      </c>
      <c r="G728" s="25">
        <v>53601</v>
      </c>
      <c r="H728" s="26">
        <v>4700001</v>
      </c>
    </row>
    <row r="729" spans="1:8" hidden="1">
      <c r="A729" s="21">
        <v>143658872</v>
      </c>
      <c r="B729" s="23">
        <v>99</v>
      </c>
      <c r="C729" s="23" t="s">
        <v>1615</v>
      </c>
      <c r="D729" s="23" t="s">
        <v>964</v>
      </c>
      <c r="E729" s="23">
        <v>0.03</v>
      </c>
      <c r="F729" s="24">
        <v>43741</v>
      </c>
      <c r="G729" s="25">
        <v>54697</v>
      </c>
      <c r="H729" s="26">
        <v>8600001</v>
      </c>
    </row>
    <row r="730" spans="1:8" hidden="1">
      <c r="A730" s="21">
        <v>143647862</v>
      </c>
      <c r="B730" s="23">
        <v>99</v>
      </c>
      <c r="C730" s="23" t="s">
        <v>1616</v>
      </c>
      <c r="D730" s="23" t="s">
        <v>964</v>
      </c>
      <c r="E730" s="23">
        <v>0.03</v>
      </c>
      <c r="F730" s="24">
        <v>43756</v>
      </c>
      <c r="G730" s="25">
        <v>54728</v>
      </c>
      <c r="H730" s="26">
        <v>1943321</v>
      </c>
    </row>
    <row r="731" spans="1:8" hidden="1">
      <c r="A731" s="21">
        <v>143874532</v>
      </c>
      <c r="B731" s="23">
        <v>99</v>
      </c>
      <c r="C731" s="23" t="s">
        <v>1617</v>
      </c>
      <c r="D731" s="23" t="s">
        <v>964</v>
      </c>
      <c r="E731" s="23">
        <v>0.03</v>
      </c>
      <c r="F731" s="24">
        <v>43760</v>
      </c>
      <c r="G731" s="25">
        <v>54728</v>
      </c>
      <c r="H731" s="26">
        <v>5609587</v>
      </c>
    </row>
    <row r="732" spans="1:8" hidden="1">
      <c r="A732" s="21">
        <v>141939149</v>
      </c>
      <c r="B732" s="23">
        <v>97</v>
      </c>
      <c r="C732" s="23" t="s">
        <v>1410</v>
      </c>
      <c r="D732" s="23" t="s">
        <v>966</v>
      </c>
      <c r="E732" s="23">
        <v>0</v>
      </c>
      <c r="F732" s="24">
        <v>43780</v>
      </c>
      <c r="G732" s="25">
        <v>45597</v>
      </c>
      <c r="H732" s="26">
        <v>450000</v>
      </c>
    </row>
    <row r="733" spans="1:8" hidden="1">
      <c r="A733" s="21">
        <v>143910083</v>
      </c>
      <c r="B733" s="23">
        <v>98</v>
      </c>
      <c r="C733" s="23" t="s">
        <v>1618</v>
      </c>
      <c r="D733" s="23" t="s">
        <v>965</v>
      </c>
      <c r="E733" s="23">
        <v>0.05</v>
      </c>
      <c r="F733" s="24">
        <v>43783</v>
      </c>
      <c r="G733" s="25">
        <v>45597</v>
      </c>
      <c r="H733" s="26">
        <v>352629</v>
      </c>
    </row>
    <row r="734" spans="1:8" hidden="1">
      <c r="A734" s="21">
        <v>143920313</v>
      </c>
      <c r="B734" s="23">
        <v>98</v>
      </c>
      <c r="C734" s="23" t="s">
        <v>1619</v>
      </c>
      <c r="D734" s="23" t="s">
        <v>965</v>
      </c>
      <c r="E734" s="23">
        <v>0.05</v>
      </c>
      <c r="F734" s="24">
        <v>43789</v>
      </c>
      <c r="G734" s="25">
        <v>45597</v>
      </c>
      <c r="H734" s="26">
        <v>200944</v>
      </c>
    </row>
    <row r="735" spans="1:8" hidden="1">
      <c r="A735" s="21">
        <v>143920178</v>
      </c>
      <c r="B735" s="23">
        <v>98</v>
      </c>
      <c r="C735" s="23" t="s">
        <v>1620</v>
      </c>
      <c r="D735" s="23" t="s">
        <v>965</v>
      </c>
      <c r="E735" s="23">
        <v>0.05</v>
      </c>
      <c r="F735" s="25">
        <v>43796</v>
      </c>
      <c r="G735" s="25">
        <v>45627</v>
      </c>
      <c r="H735" s="26">
        <v>101915</v>
      </c>
    </row>
    <row r="736" spans="1:8" hidden="1">
      <c r="A736" s="21">
        <v>143698769</v>
      </c>
      <c r="B736" s="23">
        <v>99</v>
      </c>
      <c r="C736" s="23" t="s">
        <v>1621</v>
      </c>
      <c r="D736" s="23" t="s">
        <v>964</v>
      </c>
      <c r="E736" s="23">
        <v>0.03</v>
      </c>
      <c r="F736" s="24">
        <v>43781</v>
      </c>
      <c r="G736" s="25">
        <v>53997</v>
      </c>
      <c r="H736" s="26">
        <v>3299999</v>
      </c>
    </row>
    <row r="737" spans="1:8" hidden="1">
      <c r="A737" s="21">
        <v>143876659</v>
      </c>
      <c r="B737" s="22">
        <v>99</v>
      </c>
      <c r="C737" s="23" t="s">
        <v>1622</v>
      </c>
      <c r="D737" s="22" t="s">
        <v>964</v>
      </c>
      <c r="E737" s="23">
        <v>0.03</v>
      </c>
      <c r="F737" s="24">
        <v>43784</v>
      </c>
      <c r="G737" s="25">
        <v>46327</v>
      </c>
      <c r="H737" s="26">
        <v>711000</v>
      </c>
    </row>
    <row r="738" spans="1:8" hidden="1">
      <c r="A738" s="21">
        <v>143920100</v>
      </c>
      <c r="B738" s="23">
        <v>98</v>
      </c>
      <c r="C738" s="23" t="s">
        <v>1623</v>
      </c>
      <c r="D738" s="23" t="s">
        <v>965</v>
      </c>
      <c r="E738" s="23">
        <v>0.05</v>
      </c>
      <c r="F738" s="24">
        <v>43810</v>
      </c>
      <c r="G738" s="25">
        <v>45627</v>
      </c>
      <c r="H738" s="26">
        <v>141013</v>
      </c>
    </row>
    <row r="739" spans="1:8" hidden="1">
      <c r="A739" s="21">
        <v>143524264</v>
      </c>
      <c r="B739" s="23">
        <v>99</v>
      </c>
      <c r="C739" s="23" t="s">
        <v>1624</v>
      </c>
      <c r="D739" s="23" t="s">
        <v>964</v>
      </c>
      <c r="E739" s="23">
        <v>0.03</v>
      </c>
      <c r="F739" s="24">
        <v>43805</v>
      </c>
      <c r="G739" s="25">
        <v>50375</v>
      </c>
      <c r="H739" s="26">
        <v>3600000</v>
      </c>
    </row>
    <row r="740" spans="1:8" hidden="1">
      <c r="A740" s="21">
        <v>143910105</v>
      </c>
      <c r="B740" s="23">
        <v>97</v>
      </c>
      <c r="C740" s="23" t="s">
        <v>983</v>
      </c>
      <c r="D740" s="23" t="s">
        <v>966</v>
      </c>
      <c r="E740" s="23">
        <v>0</v>
      </c>
      <c r="F740" s="24">
        <v>43840</v>
      </c>
      <c r="G740" s="25">
        <v>45658</v>
      </c>
      <c r="H740" s="26">
        <v>160000</v>
      </c>
    </row>
    <row r="741" spans="1:8" hidden="1">
      <c r="A741" s="21">
        <v>143950123</v>
      </c>
      <c r="B741" s="23">
        <v>98</v>
      </c>
      <c r="C741" s="23" t="s">
        <v>1625</v>
      </c>
      <c r="D741" s="23" t="s">
        <v>965</v>
      </c>
      <c r="E741" s="23">
        <v>0.05</v>
      </c>
      <c r="F741" s="24">
        <v>43836</v>
      </c>
      <c r="G741" s="25">
        <v>45658</v>
      </c>
      <c r="H741" s="26">
        <v>402279</v>
      </c>
    </row>
    <row r="742" spans="1:8" hidden="1">
      <c r="A742" s="21">
        <v>143920046</v>
      </c>
      <c r="B742" s="22">
        <v>98</v>
      </c>
      <c r="C742" s="23" t="s">
        <v>1626</v>
      </c>
      <c r="D742" s="22" t="s">
        <v>965</v>
      </c>
      <c r="E742" s="23">
        <v>0.05</v>
      </c>
      <c r="F742" s="24">
        <v>43847</v>
      </c>
      <c r="G742" s="25">
        <v>45689</v>
      </c>
      <c r="H742" s="26">
        <v>96994</v>
      </c>
    </row>
    <row r="743" spans="1:8" hidden="1">
      <c r="A743" s="21">
        <v>143960293</v>
      </c>
      <c r="B743" s="23">
        <v>98</v>
      </c>
      <c r="C743" s="23" t="s">
        <v>1182</v>
      </c>
      <c r="D743" s="23" t="s">
        <v>965</v>
      </c>
      <c r="E743" s="23">
        <v>0.05</v>
      </c>
      <c r="F743" s="24">
        <v>43852</v>
      </c>
      <c r="G743" s="25">
        <v>45689</v>
      </c>
      <c r="H743" s="26">
        <v>367150</v>
      </c>
    </row>
    <row r="744" spans="1:8" hidden="1">
      <c r="A744" s="21">
        <v>143950115</v>
      </c>
      <c r="B744" s="23">
        <v>98</v>
      </c>
      <c r="C744" s="23" t="s">
        <v>1627</v>
      </c>
      <c r="D744" s="23" t="s">
        <v>965</v>
      </c>
      <c r="E744" s="23">
        <v>0.05</v>
      </c>
      <c r="F744" s="25">
        <v>43854</v>
      </c>
      <c r="G744" s="25">
        <v>45689</v>
      </c>
      <c r="H744" s="26">
        <v>408000</v>
      </c>
    </row>
    <row r="745" spans="1:8" hidden="1">
      <c r="A745" s="21">
        <v>143970612</v>
      </c>
      <c r="B745" s="23">
        <v>98</v>
      </c>
      <c r="C745" s="23" t="s">
        <v>1628</v>
      </c>
      <c r="D745" s="23" t="s">
        <v>965</v>
      </c>
      <c r="E745" s="23">
        <v>0.05</v>
      </c>
      <c r="F745" s="24">
        <v>43857</v>
      </c>
      <c r="G745" s="25">
        <v>45689</v>
      </c>
      <c r="H745" s="26">
        <v>409587</v>
      </c>
    </row>
    <row r="746" spans="1:8" hidden="1">
      <c r="A746" s="21">
        <v>283050610</v>
      </c>
      <c r="B746" s="23">
        <v>98</v>
      </c>
      <c r="C746" s="23" t="s">
        <v>1444</v>
      </c>
      <c r="D746" s="23" t="s">
        <v>965</v>
      </c>
      <c r="E746" s="23">
        <v>0.05</v>
      </c>
      <c r="F746" s="24">
        <v>43854</v>
      </c>
      <c r="G746" s="25">
        <v>45689</v>
      </c>
      <c r="H746" s="26">
        <v>408736</v>
      </c>
    </row>
    <row r="747" spans="1:8" hidden="1">
      <c r="A747" s="21">
        <v>143940055</v>
      </c>
      <c r="B747" s="22">
        <v>98</v>
      </c>
      <c r="C747" s="23" t="s">
        <v>1629</v>
      </c>
      <c r="D747" s="22" t="s">
        <v>965</v>
      </c>
      <c r="E747" s="23">
        <v>0.05</v>
      </c>
      <c r="F747" s="24">
        <v>43866</v>
      </c>
      <c r="G747" s="25">
        <v>44958</v>
      </c>
      <c r="H747" s="26">
        <v>100416</v>
      </c>
    </row>
    <row r="748" spans="1:8" hidden="1">
      <c r="A748" s="21">
        <v>143900010</v>
      </c>
      <c r="B748" s="22">
        <v>98</v>
      </c>
      <c r="C748" s="23" t="s">
        <v>1630</v>
      </c>
      <c r="D748" s="22" t="s">
        <v>965</v>
      </c>
      <c r="E748" s="23">
        <v>0.05</v>
      </c>
      <c r="F748" s="24">
        <v>43868</v>
      </c>
      <c r="G748" s="25">
        <v>46419</v>
      </c>
      <c r="H748" s="26">
        <v>1011570</v>
      </c>
    </row>
    <row r="749" spans="1:8" hidden="1">
      <c r="A749" s="21">
        <v>143900177</v>
      </c>
      <c r="B749" s="23">
        <v>98</v>
      </c>
      <c r="C749" s="23" t="s">
        <v>1630</v>
      </c>
      <c r="D749" s="23" t="s">
        <v>965</v>
      </c>
      <c r="E749" s="23">
        <v>0.05</v>
      </c>
      <c r="F749" s="24">
        <v>43868</v>
      </c>
      <c r="G749" s="25">
        <v>45689</v>
      </c>
      <c r="H749" s="26">
        <v>201474</v>
      </c>
    </row>
    <row r="750" spans="1:8" hidden="1">
      <c r="A750" s="21">
        <v>143910008</v>
      </c>
      <c r="B750" s="23">
        <v>98</v>
      </c>
      <c r="C750" s="23" t="s">
        <v>1631</v>
      </c>
      <c r="D750" s="23" t="s">
        <v>965</v>
      </c>
      <c r="E750" s="23">
        <v>0.05</v>
      </c>
      <c r="F750" s="25">
        <v>43873</v>
      </c>
      <c r="G750" s="25">
        <v>45689</v>
      </c>
      <c r="H750" s="26">
        <v>331375</v>
      </c>
    </row>
    <row r="751" spans="1:8" hidden="1">
      <c r="A751" s="21">
        <v>143900290</v>
      </c>
      <c r="B751" s="23">
        <v>98</v>
      </c>
      <c r="C751" s="23" t="s">
        <v>1632</v>
      </c>
      <c r="D751" s="23" t="s">
        <v>965</v>
      </c>
      <c r="E751" s="23">
        <v>0.05</v>
      </c>
      <c r="F751" s="24">
        <v>43889</v>
      </c>
      <c r="G751" s="25">
        <v>45717</v>
      </c>
      <c r="H751" s="26">
        <v>358836</v>
      </c>
    </row>
    <row r="752" spans="1:8" hidden="1">
      <c r="A752" s="21">
        <v>143920194</v>
      </c>
      <c r="B752" s="23">
        <v>98</v>
      </c>
      <c r="C752" s="23" t="s">
        <v>1595</v>
      </c>
      <c r="D752" s="23" t="s">
        <v>965</v>
      </c>
      <c r="E752" s="23">
        <v>0.05</v>
      </c>
      <c r="F752" s="24">
        <v>43889</v>
      </c>
      <c r="G752" s="25">
        <v>45717</v>
      </c>
      <c r="H752" s="26">
        <v>349230</v>
      </c>
    </row>
    <row r="753" spans="1:8" hidden="1">
      <c r="A753" s="21">
        <v>143784630</v>
      </c>
      <c r="B753" s="23">
        <v>99</v>
      </c>
      <c r="C753" s="23" t="s">
        <v>1633</v>
      </c>
      <c r="D753" s="23" t="s">
        <v>964</v>
      </c>
      <c r="E753" s="23">
        <v>0.03</v>
      </c>
      <c r="F753" s="24">
        <v>43880</v>
      </c>
      <c r="G753" s="25">
        <v>53752</v>
      </c>
      <c r="H753" s="26">
        <v>2605204</v>
      </c>
    </row>
    <row r="754" spans="1:8" hidden="1">
      <c r="A754" s="21">
        <v>143900088</v>
      </c>
      <c r="B754" s="23">
        <v>98</v>
      </c>
      <c r="C754" s="23" t="s">
        <v>1634</v>
      </c>
      <c r="D754" s="23" t="s">
        <v>965</v>
      </c>
      <c r="E754" s="23">
        <v>0.05</v>
      </c>
      <c r="F754" s="24">
        <v>43894</v>
      </c>
      <c r="G754" s="25">
        <v>46447</v>
      </c>
      <c r="H754" s="26">
        <v>1707793</v>
      </c>
    </row>
    <row r="755" spans="1:8" hidden="1">
      <c r="A755" s="21">
        <v>143900258</v>
      </c>
      <c r="B755" s="23">
        <v>98</v>
      </c>
      <c r="C755" s="23" t="s">
        <v>1564</v>
      </c>
      <c r="D755" s="23" t="s">
        <v>965</v>
      </c>
      <c r="E755" s="23">
        <v>0.05</v>
      </c>
      <c r="F755" s="24">
        <v>43899</v>
      </c>
      <c r="G755" s="25">
        <v>45717</v>
      </c>
      <c r="H755" s="26">
        <v>403340</v>
      </c>
    </row>
    <row r="756" spans="1:8" hidden="1">
      <c r="A756" s="21">
        <v>143920038</v>
      </c>
      <c r="B756" s="23">
        <v>98</v>
      </c>
      <c r="C756" s="23" t="s">
        <v>1635</v>
      </c>
      <c r="D756" s="23" t="s">
        <v>965</v>
      </c>
      <c r="E756" s="23">
        <v>0.05</v>
      </c>
      <c r="F756" s="24">
        <v>43906</v>
      </c>
      <c r="G756" s="25">
        <v>45748</v>
      </c>
      <c r="H756" s="26">
        <v>408623</v>
      </c>
    </row>
    <row r="757" spans="1:8" hidden="1">
      <c r="A757" s="21">
        <v>143930009</v>
      </c>
      <c r="B757" s="22">
        <v>98</v>
      </c>
      <c r="C757" s="23" t="s">
        <v>1636</v>
      </c>
      <c r="D757" s="22" t="s">
        <v>965</v>
      </c>
      <c r="E757" s="23">
        <v>0.05</v>
      </c>
      <c r="F757" s="24">
        <v>43906</v>
      </c>
      <c r="G757" s="25">
        <v>45748</v>
      </c>
      <c r="H757" s="26">
        <v>357347</v>
      </c>
    </row>
    <row r="758" spans="1:8" hidden="1">
      <c r="A758" s="21">
        <v>143900150</v>
      </c>
      <c r="B758" s="23">
        <v>98</v>
      </c>
      <c r="C758" s="23" t="s">
        <v>1637</v>
      </c>
      <c r="D758" s="23" t="s">
        <v>965</v>
      </c>
      <c r="E758" s="23">
        <v>0.05</v>
      </c>
      <c r="F758" s="24">
        <v>43910</v>
      </c>
      <c r="G758" s="25">
        <v>45748</v>
      </c>
      <c r="H758" s="26">
        <v>408170</v>
      </c>
    </row>
    <row r="759" spans="1:8" hidden="1">
      <c r="A759" s="21">
        <v>143950069</v>
      </c>
      <c r="B759" s="23">
        <v>98</v>
      </c>
      <c r="C759" s="23" t="s">
        <v>1473</v>
      </c>
      <c r="D759" s="23" t="s">
        <v>965</v>
      </c>
      <c r="E759" s="23">
        <v>0.05</v>
      </c>
      <c r="F759" s="24">
        <v>43973</v>
      </c>
      <c r="G759" s="25">
        <v>45809</v>
      </c>
      <c r="H759" s="26">
        <v>223873</v>
      </c>
    </row>
    <row r="760" spans="1:8" hidden="1">
      <c r="A760" s="21">
        <v>143910148</v>
      </c>
      <c r="B760" s="23">
        <v>98</v>
      </c>
      <c r="C760" s="23" t="s">
        <v>1095</v>
      </c>
      <c r="D760" s="22" t="s">
        <v>965</v>
      </c>
      <c r="E760" s="23">
        <v>0.05</v>
      </c>
      <c r="F760" s="24">
        <v>43977</v>
      </c>
      <c r="G760" s="25">
        <v>46539</v>
      </c>
      <c r="H760" s="26">
        <v>507278</v>
      </c>
    </row>
    <row r="761" spans="1:8" hidden="1">
      <c r="A761" s="21">
        <v>143910180</v>
      </c>
      <c r="B761" s="23">
        <v>98</v>
      </c>
      <c r="C761" s="23" t="s">
        <v>1638</v>
      </c>
      <c r="D761" s="22" t="s">
        <v>965</v>
      </c>
      <c r="E761" s="23">
        <v>0.05</v>
      </c>
      <c r="F761" s="24">
        <v>43998</v>
      </c>
      <c r="G761" s="25">
        <v>45839</v>
      </c>
      <c r="H761" s="26">
        <v>204226</v>
      </c>
    </row>
    <row r="762" spans="1:8" hidden="1">
      <c r="A762" s="21">
        <v>143910024</v>
      </c>
      <c r="B762" s="22">
        <v>98</v>
      </c>
      <c r="C762" s="23" t="s">
        <v>1639</v>
      </c>
      <c r="D762" s="22" t="s">
        <v>965</v>
      </c>
      <c r="E762" s="23">
        <v>0.05</v>
      </c>
      <c r="F762" s="24">
        <v>44001</v>
      </c>
      <c r="G762" s="25">
        <v>45839</v>
      </c>
      <c r="H762" s="26">
        <v>101689</v>
      </c>
    </row>
    <row r="763" spans="1:8" hidden="1">
      <c r="A763" s="21">
        <v>143920232</v>
      </c>
      <c r="B763" s="23">
        <v>98</v>
      </c>
      <c r="C763" s="23" t="s">
        <v>1640</v>
      </c>
      <c r="D763" s="23" t="s">
        <v>965</v>
      </c>
      <c r="E763" s="23">
        <v>0.05</v>
      </c>
      <c r="F763" s="24">
        <v>44005</v>
      </c>
      <c r="G763" s="25">
        <v>45839</v>
      </c>
      <c r="H763" s="26">
        <v>347233</v>
      </c>
    </row>
    <row r="764" spans="1:8" hidden="1">
      <c r="A764" s="21">
        <v>143910253</v>
      </c>
      <c r="B764" s="22">
        <v>98</v>
      </c>
      <c r="C764" s="23" t="s">
        <v>1641</v>
      </c>
      <c r="D764" s="22" t="s">
        <v>965</v>
      </c>
      <c r="E764" s="23">
        <v>0.05</v>
      </c>
      <c r="F764" s="24">
        <v>44008</v>
      </c>
      <c r="G764" s="25">
        <v>45839</v>
      </c>
      <c r="H764" s="26">
        <v>407887</v>
      </c>
    </row>
    <row r="765" spans="1:8" hidden="1">
      <c r="A765" s="21">
        <v>143003078</v>
      </c>
      <c r="B765" s="23">
        <v>99</v>
      </c>
      <c r="C765" s="23" t="s">
        <v>1642</v>
      </c>
      <c r="D765" s="23" t="s">
        <v>964</v>
      </c>
      <c r="E765" s="23">
        <v>0.03</v>
      </c>
      <c r="F765" s="24">
        <v>43985</v>
      </c>
      <c r="G765" s="25">
        <v>54788</v>
      </c>
      <c r="H765" s="26">
        <v>3127260</v>
      </c>
    </row>
    <row r="766" spans="1:8" hidden="1">
      <c r="A766" s="21">
        <v>143194671</v>
      </c>
      <c r="B766" s="23">
        <v>99</v>
      </c>
      <c r="C766" s="23" t="s">
        <v>1643</v>
      </c>
      <c r="D766" s="23" t="s">
        <v>964</v>
      </c>
      <c r="E766" s="23">
        <v>0.03</v>
      </c>
      <c r="F766" s="25">
        <v>43992</v>
      </c>
      <c r="G766" s="25">
        <v>52018</v>
      </c>
      <c r="H766" s="26">
        <v>2300000</v>
      </c>
    </row>
    <row r="767" spans="1:8" hidden="1">
      <c r="A767" s="21">
        <v>143846652</v>
      </c>
      <c r="B767" s="23">
        <v>99</v>
      </c>
      <c r="C767" s="23" t="s">
        <v>1644</v>
      </c>
      <c r="D767" s="23" t="s">
        <v>964</v>
      </c>
      <c r="E767" s="23">
        <v>0.03</v>
      </c>
      <c r="F767" s="25">
        <v>44004</v>
      </c>
      <c r="G767" s="25">
        <v>54240</v>
      </c>
      <c r="H767" s="26">
        <v>4520564</v>
      </c>
    </row>
    <row r="768" spans="1:8" hidden="1">
      <c r="A768" s="21">
        <v>143777804</v>
      </c>
      <c r="B768" s="23">
        <v>99</v>
      </c>
      <c r="C768" s="23" t="s">
        <v>1645</v>
      </c>
      <c r="D768" s="23" t="s">
        <v>964</v>
      </c>
      <c r="E768" s="23">
        <v>0.03</v>
      </c>
      <c r="F768" s="24">
        <v>44008</v>
      </c>
      <c r="G768" s="25">
        <v>54240</v>
      </c>
      <c r="H768" s="26">
        <v>2244251</v>
      </c>
    </row>
    <row r="769" spans="1:8" hidden="1">
      <c r="A769" s="21">
        <v>143910121</v>
      </c>
      <c r="B769" s="23">
        <v>98</v>
      </c>
      <c r="C769" s="23" t="s">
        <v>1646</v>
      </c>
      <c r="D769" s="23" t="s">
        <v>965</v>
      </c>
      <c r="E769" s="23">
        <v>0.05</v>
      </c>
      <c r="F769" s="24">
        <v>44018</v>
      </c>
      <c r="G769" s="25">
        <v>45839</v>
      </c>
      <c r="H769" s="26">
        <v>210992</v>
      </c>
    </row>
    <row r="770" spans="1:8" hidden="1">
      <c r="A770" s="21">
        <v>143900312</v>
      </c>
      <c r="B770" s="23">
        <v>98</v>
      </c>
      <c r="C770" s="23" t="s">
        <v>1647</v>
      </c>
      <c r="D770" s="23" t="s">
        <v>965</v>
      </c>
      <c r="E770" s="23">
        <v>0.05</v>
      </c>
      <c r="F770" s="24">
        <v>44021</v>
      </c>
      <c r="G770" s="25">
        <v>45839</v>
      </c>
      <c r="H770" s="26">
        <v>165480</v>
      </c>
    </row>
    <row r="771" spans="1:8" hidden="1">
      <c r="A771" s="21">
        <v>143900436</v>
      </c>
      <c r="B771" s="23">
        <v>98</v>
      </c>
      <c r="C771" s="23" t="s">
        <v>1648</v>
      </c>
      <c r="D771" s="23" t="s">
        <v>965</v>
      </c>
      <c r="E771" s="23">
        <v>0.05</v>
      </c>
      <c r="F771" s="24">
        <v>44029</v>
      </c>
      <c r="G771" s="25">
        <v>46600</v>
      </c>
      <c r="H771" s="26">
        <v>574325</v>
      </c>
    </row>
    <row r="772" spans="1:8" hidden="1">
      <c r="A772" s="21">
        <v>143002373</v>
      </c>
      <c r="B772" s="23">
        <v>98</v>
      </c>
      <c r="C772" s="23" t="s">
        <v>1649</v>
      </c>
      <c r="D772" s="23" t="s">
        <v>965</v>
      </c>
      <c r="E772" s="23">
        <v>0.05</v>
      </c>
      <c r="F772" s="24">
        <v>44033</v>
      </c>
      <c r="G772" s="25">
        <v>45870</v>
      </c>
      <c r="H772" s="26">
        <v>408170</v>
      </c>
    </row>
    <row r="773" spans="1:8" hidden="1">
      <c r="A773" s="21">
        <v>143421171</v>
      </c>
      <c r="B773" s="23">
        <v>99</v>
      </c>
      <c r="C773" s="23" t="s">
        <v>1650</v>
      </c>
      <c r="D773" s="23" t="s">
        <v>964</v>
      </c>
      <c r="E773" s="23">
        <v>0.03</v>
      </c>
      <c r="F773" s="24">
        <v>44021</v>
      </c>
      <c r="G773" s="25">
        <v>54788</v>
      </c>
      <c r="H773" s="26">
        <v>2620150</v>
      </c>
    </row>
    <row r="774" spans="1:8" hidden="1">
      <c r="A774" s="21">
        <v>143456293</v>
      </c>
      <c r="B774" s="23">
        <v>99</v>
      </c>
      <c r="C774" s="23" t="s">
        <v>1651</v>
      </c>
      <c r="D774" s="23" t="s">
        <v>964</v>
      </c>
      <c r="E774" s="23">
        <v>0.03</v>
      </c>
      <c r="F774" s="25">
        <v>44041</v>
      </c>
      <c r="G774" s="25">
        <v>53540</v>
      </c>
      <c r="H774" s="26">
        <v>1843890</v>
      </c>
    </row>
    <row r="775" spans="1:8" hidden="1">
      <c r="A775" s="21">
        <v>143900118</v>
      </c>
      <c r="B775" s="23">
        <v>98</v>
      </c>
      <c r="C775" s="23" t="s">
        <v>1652</v>
      </c>
      <c r="D775" s="23" t="s">
        <v>965</v>
      </c>
      <c r="E775" s="23">
        <v>0.05</v>
      </c>
      <c r="F775" s="24">
        <v>44048</v>
      </c>
      <c r="G775" s="25">
        <v>46600</v>
      </c>
      <c r="H775" s="26">
        <v>834729</v>
      </c>
    </row>
    <row r="776" spans="1:8" hidden="1">
      <c r="A776" s="21">
        <v>143003337</v>
      </c>
      <c r="B776" s="23">
        <v>98</v>
      </c>
      <c r="C776" s="23" t="s">
        <v>1653</v>
      </c>
      <c r="D776" s="23" t="s">
        <v>965</v>
      </c>
      <c r="E776" s="23">
        <v>0.05</v>
      </c>
      <c r="F776" s="25">
        <v>44050</v>
      </c>
      <c r="G776" s="25">
        <v>45505</v>
      </c>
      <c r="H776" s="26">
        <v>200805</v>
      </c>
    </row>
    <row r="777" spans="1:8" hidden="1">
      <c r="A777" s="21">
        <v>143920208</v>
      </c>
      <c r="B777" s="23">
        <v>98</v>
      </c>
      <c r="C777" s="23" t="s">
        <v>1537</v>
      </c>
      <c r="D777" s="23" t="s">
        <v>965</v>
      </c>
      <c r="E777" s="23">
        <v>0.05</v>
      </c>
      <c r="F777" s="24">
        <v>44062</v>
      </c>
      <c r="G777" s="25">
        <v>45901</v>
      </c>
      <c r="H777" s="26">
        <v>979473</v>
      </c>
    </row>
    <row r="778" spans="1:8" hidden="1">
      <c r="A778" s="21">
        <v>143920356</v>
      </c>
      <c r="B778" s="23">
        <v>98</v>
      </c>
      <c r="C778" s="23" t="s">
        <v>1654</v>
      </c>
      <c r="D778" s="23" t="s">
        <v>965</v>
      </c>
      <c r="E778" s="23">
        <v>0.05</v>
      </c>
      <c r="F778" s="24">
        <v>44064</v>
      </c>
      <c r="G778" s="25">
        <v>46631</v>
      </c>
      <c r="H778" s="26">
        <v>1472533</v>
      </c>
    </row>
    <row r="779" spans="1:8" hidden="1">
      <c r="A779" s="21">
        <v>143920399</v>
      </c>
      <c r="B779" s="23">
        <v>98</v>
      </c>
      <c r="C779" s="23" t="s">
        <v>1655</v>
      </c>
      <c r="D779" s="23" t="s">
        <v>965</v>
      </c>
      <c r="E779" s="23">
        <v>0.05</v>
      </c>
      <c r="F779" s="25">
        <v>44069</v>
      </c>
      <c r="G779" s="25">
        <v>44805</v>
      </c>
      <c r="H779" s="26">
        <v>167274</v>
      </c>
    </row>
    <row r="780" spans="1:8" hidden="1">
      <c r="A780" s="21">
        <v>143920240</v>
      </c>
      <c r="B780" s="23">
        <v>98</v>
      </c>
      <c r="C780" s="23" t="s">
        <v>1071</v>
      </c>
      <c r="D780" s="23" t="s">
        <v>965</v>
      </c>
      <c r="E780" s="23">
        <v>0.05</v>
      </c>
      <c r="F780" s="24">
        <v>44071</v>
      </c>
      <c r="G780" s="25">
        <v>45901</v>
      </c>
      <c r="H780" s="26">
        <v>101915</v>
      </c>
    </row>
    <row r="781" spans="1:8" hidden="1">
      <c r="A781" s="21">
        <v>143920518</v>
      </c>
      <c r="B781" s="22">
        <v>98</v>
      </c>
      <c r="C781" s="23" t="s">
        <v>987</v>
      </c>
      <c r="D781" s="22" t="s">
        <v>965</v>
      </c>
      <c r="E781" s="23">
        <v>0.05</v>
      </c>
      <c r="F781" s="24">
        <v>44074</v>
      </c>
      <c r="G781" s="25">
        <v>45901</v>
      </c>
      <c r="H781" s="26">
        <v>152979</v>
      </c>
    </row>
    <row r="782" spans="1:8" hidden="1">
      <c r="A782" s="21">
        <v>143268551</v>
      </c>
      <c r="B782" s="23">
        <v>99</v>
      </c>
      <c r="C782" s="23" t="s">
        <v>1656</v>
      </c>
      <c r="D782" s="23" t="s">
        <v>964</v>
      </c>
      <c r="E782" s="23">
        <v>0.03</v>
      </c>
      <c r="F782" s="24">
        <v>44064</v>
      </c>
      <c r="G782" s="25">
        <v>53936</v>
      </c>
      <c r="H782" s="26">
        <v>1513023</v>
      </c>
    </row>
    <row r="783" spans="1:8" hidden="1">
      <c r="A783" s="21">
        <v>143713253</v>
      </c>
      <c r="B783" s="23">
        <v>99</v>
      </c>
      <c r="C783" s="23" t="s">
        <v>1657</v>
      </c>
      <c r="D783" s="23" t="s">
        <v>964</v>
      </c>
      <c r="E783" s="23">
        <v>0.03</v>
      </c>
      <c r="F783" s="24">
        <v>44064</v>
      </c>
      <c r="G783" s="25">
        <v>54788</v>
      </c>
      <c r="H783" s="26">
        <v>3254297</v>
      </c>
    </row>
    <row r="784" spans="1:8">
      <c r="A784" s="21">
        <v>143920615</v>
      </c>
      <c r="B784" s="23">
        <v>98</v>
      </c>
      <c r="C784" s="23" t="s">
        <v>1658</v>
      </c>
      <c r="D784" s="23" t="s">
        <v>965</v>
      </c>
      <c r="E784" s="23">
        <v>0.05</v>
      </c>
      <c r="F784" s="24">
        <v>44082</v>
      </c>
      <c r="G784" s="25">
        <v>45901</v>
      </c>
      <c r="H784" s="26">
        <v>401666</v>
      </c>
    </row>
    <row r="785" spans="1:8">
      <c r="A785" s="21">
        <v>143960331</v>
      </c>
      <c r="B785" s="23">
        <v>98</v>
      </c>
      <c r="C785" s="23" t="s">
        <v>1607</v>
      </c>
      <c r="D785" s="23" t="s">
        <v>965</v>
      </c>
      <c r="E785" s="23">
        <v>0.05</v>
      </c>
      <c r="F785" s="24">
        <v>44095</v>
      </c>
      <c r="G785" s="25">
        <v>45931</v>
      </c>
      <c r="H785" s="26">
        <v>102028</v>
      </c>
    </row>
    <row r="786" spans="1:8">
      <c r="A786" s="21">
        <v>143910032</v>
      </c>
      <c r="B786" s="23">
        <v>98</v>
      </c>
      <c r="C786" s="23" t="s">
        <v>1659</v>
      </c>
      <c r="D786" s="23" t="s">
        <v>965</v>
      </c>
      <c r="E786" s="23">
        <v>0.05</v>
      </c>
      <c r="F786" s="24">
        <v>44095</v>
      </c>
      <c r="G786" s="25">
        <v>45931</v>
      </c>
      <c r="H786" s="26">
        <v>102141</v>
      </c>
    </row>
    <row r="787" spans="1:8">
      <c r="A787" s="21">
        <v>143910067</v>
      </c>
      <c r="B787" s="22">
        <v>98</v>
      </c>
      <c r="C787" s="23" t="s">
        <v>1660</v>
      </c>
      <c r="D787" s="22" t="s">
        <v>965</v>
      </c>
      <c r="E787" s="23">
        <v>0.05</v>
      </c>
      <c r="F787" s="24">
        <v>44099</v>
      </c>
      <c r="G787" s="25">
        <v>45931</v>
      </c>
      <c r="H787" s="26">
        <v>407774</v>
      </c>
    </row>
    <row r="788" spans="1:8">
      <c r="A788" s="21">
        <v>143920259</v>
      </c>
      <c r="B788" s="22">
        <v>98</v>
      </c>
      <c r="C788" s="23" t="s">
        <v>1661</v>
      </c>
      <c r="D788" s="22" t="s">
        <v>965</v>
      </c>
      <c r="E788" s="23">
        <v>0.05</v>
      </c>
      <c r="F788" s="24">
        <v>44104</v>
      </c>
      <c r="G788" s="25">
        <v>45931</v>
      </c>
      <c r="H788" s="26">
        <v>229150</v>
      </c>
    </row>
    <row r="789" spans="1:8">
      <c r="A789" s="21">
        <v>143545717</v>
      </c>
      <c r="B789" s="23">
        <v>99</v>
      </c>
      <c r="C789" s="23" t="s">
        <v>1662</v>
      </c>
      <c r="D789" s="23" t="s">
        <v>964</v>
      </c>
      <c r="E789" s="23">
        <v>0.03</v>
      </c>
      <c r="F789" s="24">
        <v>44084</v>
      </c>
      <c r="G789" s="25">
        <v>54302</v>
      </c>
      <c r="H789" s="26">
        <v>2850000</v>
      </c>
    </row>
    <row r="790" spans="1:8" hidden="1">
      <c r="A790" s="21"/>
      <c r="B790" s="23"/>
      <c r="C790" s="23"/>
      <c r="D790" s="23"/>
      <c r="E790" s="23"/>
      <c r="F790" s="24"/>
      <c r="G790" s="25"/>
      <c r="H790" s="26"/>
    </row>
    <row r="791" spans="1:8" hidden="1">
      <c r="A791" s="21"/>
      <c r="B791" s="22"/>
      <c r="C791" s="23"/>
      <c r="D791" s="22"/>
      <c r="E791" s="23"/>
      <c r="F791" s="24"/>
      <c r="G791" s="25"/>
      <c r="H791" s="26"/>
    </row>
    <row r="792" spans="1:8" hidden="1">
      <c r="A792" s="21"/>
      <c r="B792" s="23"/>
      <c r="C792" s="23"/>
      <c r="D792" s="23"/>
      <c r="E792" s="23"/>
      <c r="F792" s="24"/>
      <c r="G792" s="25"/>
      <c r="H792" s="26"/>
    </row>
    <row r="793" spans="1:8" hidden="1">
      <c r="A793" s="21"/>
      <c r="B793" s="22"/>
      <c r="C793" s="23"/>
      <c r="D793" s="22"/>
      <c r="E793" s="23"/>
      <c r="F793" s="24"/>
      <c r="G793" s="25"/>
      <c r="H793" s="26"/>
    </row>
    <row r="794" spans="1:8" hidden="1">
      <c r="A794" s="21"/>
      <c r="B794" s="23"/>
      <c r="C794" s="23"/>
      <c r="D794" s="23"/>
      <c r="E794" s="23"/>
      <c r="F794" s="24"/>
      <c r="G794" s="25"/>
      <c r="H794" s="26"/>
    </row>
    <row r="795" spans="1:8" hidden="1">
      <c r="A795" s="21"/>
      <c r="B795" s="23"/>
      <c r="C795" s="23"/>
      <c r="D795" s="23"/>
      <c r="E795" s="23"/>
      <c r="F795" s="24"/>
      <c r="G795" s="25"/>
      <c r="H795" s="26"/>
    </row>
    <row r="796" spans="1:8" hidden="1">
      <c r="A796" s="21"/>
      <c r="B796" s="23"/>
      <c r="C796" s="23"/>
      <c r="D796" s="23"/>
      <c r="E796" s="23"/>
      <c r="F796" s="24"/>
      <c r="G796" s="25"/>
      <c r="H796" s="26"/>
    </row>
    <row r="797" spans="1:8" hidden="1">
      <c r="A797" s="21"/>
      <c r="B797" s="23"/>
      <c r="C797" s="23"/>
      <c r="D797" s="23"/>
      <c r="E797" s="23"/>
      <c r="F797" s="24"/>
      <c r="G797" s="25"/>
      <c r="H797" s="26"/>
    </row>
    <row r="798" spans="1:8" hidden="1">
      <c r="A798" s="21"/>
      <c r="B798" s="23"/>
      <c r="C798" s="23"/>
      <c r="D798" s="23"/>
      <c r="E798" s="23"/>
      <c r="F798" s="24"/>
      <c r="G798" s="25"/>
      <c r="H798" s="26"/>
    </row>
    <row r="799" spans="1:8" hidden="1">
      <c r="A799" s="21"/>
      <c r="B799" s="23"/>
      <c r="C799" s="23"/>
      <c r="D799" s="23"/>
      <c r="E799" s="23"/>
      <c r="F799" s="24"/>
      <c r="G799" s="25"/>
      <c r="H799" s="26"/>
    </row>
    <row r="800" spans="1:8" hidden="1">
      <c r="A800" s="21"/>
      <c r="B800" s="23"/>
      <c r="C800" s="23"/>
      <c r="D800" s="23"/>
      <c r="E800" s="23"/>
      <c r="F800" s="24"/>
      <c r="G800" s="25"/>
      <c r="H800" s="26"/>
    </row>
    <row r="801" spans="1:8" hidden="1">
      <c r="A801" s="21"/>
      <c r="B801" s="22"/>
      <c r="C801" s="23"/>
      <c r="D801" s="22"/>
      <c r="E801" s="23"/>
      <c r="F801" s="24"/>
      <c r="G801" s="25"/>
      <c r="H801" s="26"/>
    </row>
    <row r="802" spans="1:8" hidden="1">
      <c r="A802" s="21"/>
      <c r="B802" s="23"/>
      <c r="C802" s="23"/>
      <c r="D802" s="23"/>
      <c r="E802" s="23"/>
      <c r="F802" s="24"/>
      <c r="G802" s="25"/>
      <c r="H802" s="26"/>
    </row>
    <row r="803" spans="1:8" hidden="1">
      <c r="A803" s="21"/>
      <c r="B803" s="22"/>
      <c r="C803" s="23"/>
      <c r="D803" s="22"/>
      <c r="E803" s="23"/>
      <c r="F803" s="24"/>
      <c r="G803" s="25"/>
      <c r="H803" s="26"/>
    </row>
    <row r="804" spans="1:8" hidden="1">
      <c r="A804" s="21"/>
      <c r="B804" s="23"/>
      <c r="C804" s="23"/>
      <c r="D804" s="23"/>
      <c r="E804" s="23"/>
      <c r="F804" s="24"/>
      <c r="G804" s="25"/>
      <c r="H804" s="26"/>
    </row>
    <row r="805" spans="1:8" hidden="1">
      <c r="A805" s="21"/>
      <c r="B805" s="22"/>
      <c r="C805" s="23"/>
      <c r="D805" s="22"/>
      <c r="E805" s="23"/>
      <c r="F805" s="24"/>
      <c r="G805" s="25"/>
      <c r="H805" s="26"/>
    </row>
    <row r="806" spans="1:8" hidden="1">
      <c r="A806" s="21"/>
      <c r="B806" s="22"/>
      <c r="C806" s="23"/>
      <c r="D806" s="22"/>
      <c r="E806" s="23"/>
      <c r="F806" s="24"/>
      <c r="G806" s="25"/>
      <c r="H806" s="26"/>
    </row>
    <row r="807" spans="1:8" hidden="1">
      <c r="A807" s="21"/>
      <c r="B807" s="23"/>
      <c r="C807" s="23"/>
      <c r="D807" s="23"/>
      <c r="E807" s="23"/>
      <c r="F807" s="24"/>
      <c r="G807" s="25"/>
      <c r="H807" s="26"/>
    </row>
    <row r="808" spans="1:8" hidden="1">
      <c r="A808" s="21"/>
      <c r="B808" s="23"/>
      <c r="C808" s="23"/>
      <c r="D808" s="23"/>
      <c r="E808" s="23"/>
      <c r="F808" s="24"/>
      <c r="G808" s="25"/>
      <c r="H808" s="26"/>
    </row>
    <row r="809" spans="1:8" hidden="1">
      <c r="A809" s="21"/>
      <c r="B809" s="23"/>
      <c r="C809" s="23"/>
      <c r="D809" s="23"/>
      <c r="E809" s="23"/>
      <c r="F809" s="24"/>
      <c r="G809" s="25"/>
      <c r="H809" s="26"/>
    </row>
    <row r="810" spans="1:8" hidden="1">
      <c r="A810" s="21"/>
      <c r="B810" s="23"/>
      <c r="C810" s="23"/>
      <c r="D810" s="23"/>
      <c r="E810" s="23"/>
      <c r="F810" s="25"/>
      <c r="G810" s="25"/>
      <c r="H810" s="26"/>
    </row>
    <row r="811" spans="1:8" hidden="1">
      <c r="A811" s="21"/>
      <c r="B811" s="23"/>
      <c r="C811" s="23"/>
      <c r="D811" s="23"/>
      <c r="E811" s="23"/>
      <c r="F811" s="24"/>
      <c r="G811" s="25"/>
      <c r="H811" s="26"/>
    </row>
    <row r="812" spans="1:8" hidden="1">
      <c r="A812" s="21"/>
      <c r="B812" s="23"/>
      <c r="C812" s="23"/>
      <c r="D812" s="23"/>
      <c r="E812" s="23"/>
      <c r="F812" s="25"/>
      <c r="G812" s="25"/>
      <c r="H812" s="26"/>
    </row>
    <row r="813" spans="1:8" hidden="1">
      <c r="A813" s="21"/>
      <c r="B813" s="23"/>
      <c r="C813" s="23"/>
      <c r="D813" s="23"/>
      <c r="E813" s="23"/>
      <c r="F813" s="24"/>
      <c r="G813" s="25"/>
      <c r="H813" s="26"/>
    </row>
    <row r="814" spans="1:8" hidden="1">
      <c r="A814" s="21"/>
      <c r="B814" s="22"/>
      <c r="C814" s="23"/>
      <c r="D814" s="22"/>
      <c r="E814" s="23"/>
      <c r="F814" s="24"/>
      <c r="G814" s="25"/>
      <c r="H814" s="26"/>
    </row>
    <row r="815" spans="1:8" hidden="1">
      <c r="A815" s="21"/>
      <c r="B815" s="23"/>
      <c r="C815" s="23"/>
      <c r="D815" s="23"/>
      <c r="E815" s="23"/>
      <c r="F815" s="24"/>
      <c r="G815" s="25"/>
      <c r="H815" s="26"/>
    </row>
    <row r="816" spans="1:8" hidden="1">
      <c r="A816" s="21"/>
      <c r="B816" s="23"/>
      <c r="C816" s="23"/>
      <c r="D816" s="23"/>
      <c r="E816" s="23"/>
      <c r="F816" s="24"/>
      <c r="G816" s="25"/>
      <c r="H816" s="26"/>
    </row>
    <row r="817" spans="1:8" hidden="1">
      <c r="A817" s="21"/>
      <c r="B817" s="22"/>
      <c r="C817" s="23"/>
      <c r="D817" s="22"/>
      <c r="E817" s="23"/>
      <c r="F817" s="24"/>
      <c r="G817" s="25"/>
      <c r="H817" s="26"/>
    </row>
    <row r="818" spans="1:8" hidden="1">
      <c r="A818" s="21"/>
      <c r="B818" s="23"/>
      <c r="C818" s="23"/>
      <c r="D818" s="23"/>
      <c r="E818" s="23"/>
      <c r="F818" s="24"/>
      <c r="G818" s="25"/>
      <c r="H818" s="26"/>
    </row>
    <row r="819" spans="1:8" hidden="1">
      <c r="A819" s="21"/>
      <c r="B819" s="23"/>
      <c r="C819" s="23"/>
      <c r="D819" s="23"/>
      <c r="E819" s="23"/>
      <c r="F819" s="24"/>
      <c r="G819" s="25"/>
      <c r="H819" s="26"/>
    </row>
    <row r="820" spans="1:8" hidden="1">
      <c r="A820" s="21"/>
      <c r="B820" s="23"/>
      <c r="C820" s="23"/>
      <c r="D820" s="23"/>
      <c r="E820" s="23"/>
      <c r="F820" s="24"/>
      <c r="G820" s="25"/>
      <c r="H820" s="26"/>
    </row>
    <row r="821" spans="1:8" hidden="1">
      <c r="A821" s="21"/>
      <c r="B821" s="22"/>
      <c r="C821" s="23"/>
      <c r="D821" s="22"/>
      <c r="E821" s="23"/>
      <c r="F821" s="24"/>
      <c r="G821" s="25"/>
      <c r="H821" s="26"/>
    </row>
    <row r="822" spans="1:8" hidden="1">
      <c r="A822" s="21"/>
      <c r="B822" s="22"/>
      <c r="C822" s="23"/>
      <c r="D822" s="22"/>
      <c r="E822" s="23"/>
      <c r="F822" s="24"/>
      <c r="G822" s="25"/>
      <c r="H822" s="26"/>
    </row>
    <row r="823" spans="1:8" hidden="1">
      <c r="A823" s="21"/>
      <c r="B823" s="23"/>
      <c r="C823" s="23"/>
      <c r="D823" s="23"/>
      <c r="E823" s="23"/>
      <c r="F823" s="24"/>
      <c r="G823" s="25"/>
      <c r="H823" s="26"/>
    </row>
    <row r="824" spans="1:8" hidden="1">
      <c r="A824" s="21"/>
      <c r="B824" s="23"/>
      <c r="C824" s="23"/>
      <c r="D824" s="23"/>
      <c r="E824" s="23"/>
      <c r="F824" s="24"/>
      <c r="G824" s="25"/>
      <c r="H824" s="26"/>
    </row>
    <row r="825" spans="1:8" hidden="1">
      <c r="A825" s="21"/>
      <c r="B825" s="22"/>
      <c r="C825" s="23"/>
      <c r="D825" s="22"/>
      <c r="E825" s="23"/>
      <c r="F825" s="24"/>
      <c r="G825" s="25"/>
      <c r="H825" s="26"/>
    </row>
    <row r="826" spans="1:8" hidden="1">
      <c r="A826" s="21"/>
      <c r="B826" s="22"/>
      <c r="C826" s="23"/>
      <c r="D826" s="22"/>
      <c r="E826" s="23"/>
      <c r="F826" s="24"/>
      <c r="G826" s="25"/>
      <c r="H826" s="26"/>
    </row>
    <row r="827" spans="1:8" hidden="1">
      <c r="A827" s="21"/>
      <c r="B827" s="23"/>
      <c r="C827" s="23"/>
      <c r="D827" s="23"/>
      <c r="E827" s="23"/>
      <c r="F827" s="25"/>
      <c r="G827" s="25"/>
      <c r="H827" s="26"/>
    </row>
    <row r="828" spans="1:8" hidden="1">
      <c r="A828" s="21"/>
      <c r="B828" s="23"/>
      <c r="C828" s="23"/>
      <c r="D828" s="23"/>
      <c r="E828" s="23"/>
      <c r="F828" s="24"/>
      <c r="G828" s="25"/>
      <c r="H828" s="26"/>
    </row>
    <row r="829" spans="1:8" hidden="1">
      <c r="A829" s="21"/>
      <c r="B829" s="23"/>
      <c r="C829" s="23"/>
      <c r="D829" s="23"/>
      <c r="E829" s="23"/>
      <c r="F829" s="24"/>
      <c r="G829" s="25"/>
      <c r="H829" s="26"/>
    </row>
    <row r="830" spans="1:8" hidden="1">
      <c r="A830" s="21"/>
      <c r="B830" s="22"/>
      <c r="C830" s="23"/>
      <c r="D830" s="22"/>
      <c r="E830" s="23"/>
      <c r="F830" s="24"/>
      <c r="G830" s="25"/>
      <c r="H830" s="26"/>
    </row>
    <row r="831" spans="1:8" hidden="1">
      <c r="A831" s="21"/>
      <c r="B831" s="23"/>
      <c r="C831" s="23"/>
      <c r="D831" s="23"/>
      <c r="E831" s="23"/>
      <c r="F831" s="24"/>
      <c r="G831" s="25"/>
      <c r="H831" s="26"/>
    </row>
    <row r="832" spans="1:8" hidden="1">
      <c r="A832" s="21"/>
      <c r="B832" s="22"/>
      <c r="C832" s="23"/>
      <c r="D832" s="22"/>
      <c r="E832" s="23"/>
      <c r="F832" s="24"/>
      <c r="G832" s="25"/>
      <c r="H832" s="26"/>
    </row>
    <row r="833" spans="1:8" hidden="1">
      <c r="A833" s="21"/>
      <c r="B833" s="23"/>
      <c r="C833" s="23"/>
      <c r="D833" s="23"/>
      <c r="E833" s="23"/>
      <c r="F833" s="24"/>
      <c r="G833" s="25"/>
      <c r="H833" s="26"/>
    </row>
    <row r="834" spans="1:8" hidden="1">
      <c r="A834" s="21"/>
      <c r="B834" s="23"/>
      <c r="C834" s="23"/>
      <c r="D834" s="23"/>
      <c r="E834" s="23"/>
      <c r="F834" s="24"/>
      <c r="G834" s="25"/>
      <c r="H834" s="26"/>
    </row>
    <row r="835" spans="1:8" hidden="1">
      <c r="A835" s="21"/>
      <c r="B835" s="23"/>
      <c r="C835" s="23"/>
      <c r="D835" s="23"/>
      <c r="E835" s="23"/>
      <c r="F835" s="25"/>
      <c r="G835" s="25"/>
      <c r="H835" s="26"/>
    </row>
    <row r="836" spans="1:8" hidden="1">
      <c r="A836" s="21"/>
      <c r="B836" s="23"/>
      <c r="C836" s="23"/>
      <c r="D836" s="23"/>
      <c r="E836" s="23"/>
      <c r="F836" s="24"/>
      <c r="G836" s="25"/>
      <c r="H836" s="26"/>
    </row>
    <row r="837" spans="1:8" hidden="1">
      <c r="A837" s="21"/>
      <c r="B837" s="23"/>
      <c r="C837" s="23"/>
      <c r="D837" s="23"/>
      <c r="E837" s="23"/>
      <c r="F837" s="24"/>
      <c r="G837" s="25"/>
      <c r="H837" s="26"/>
    </row>
    <row r="838" spans="1:8" hidden="1">
      <c r="A838" s="21"/>
      <c r="B838" s="23"/>
      <c r="C838" s="23"/>
      <c r="D838" s="23"/>
      <c r="E838" s="23"/>
      <c r="F838" s="24"/>
      <c r="G838" s="25"/>
      <c r="H838" s="26"/>
    </row>
    <row r="839" spans="1:8" hidden="1">
      <c r="A839" s="21"/>
      <c r="B839" s="22"/>
      <c r="C839" s="23"/>
      <c r="D839" s="22"/>
      <c r="E839" s="23"/>
      <c r="F839" s="24"/>
      <c r="G839" s="25"/>
      <c r="H839" s="26"/>
    </row>
    <row r="840" spans="1:8" hidden="1">
      <c r="A840" s="21"/>
      <c r="B840" s="22"/>
      <c r="C840" s="23"/>
      <c r="D840" s="22"/>
      <c r="E840" s="23"/>
      <c r="F840" s="24"/>
      <c r="G840" s="25"/>
      <c r="H840" s="26"/>
    </row>
    <row r="841" spans="1:8" ht="15" hidden="1" thickTop="1">
      <c r="A841" s="16" t="s">
        <v>810</v>
      </c>
      <c r="B841" s="16"/>
      <c r="C841" s="16"/>
      <c r="D841" s="16"/>
      <c r="E841" s="16"/>
      <c r="F841" s="16"/>
      <c r="G841" s="16"/>
      <c r="H841" s="17">
        <f>SUM(H3:H839)</f>
        <v>1198592094</v>
      </c>
    </row>
  </sheetData>
  <autoFilter ref="A2:H841">
    <filterColumn colId="5">
      <filters>
        <dateGroupItem year="2020" month="9" dateTimeGrouping="month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922"/>
  <sheetViews>
    <sheetView workbookViewId="0"/>
  </sheetViews>
  <sheetFormatPr defaultRowHeight="14.4"/>
  <cols>
    <col min="1" max="1" width="10" bestFit="1" customWidth="1"/>
    <col min="4" max="4" width="24" bestFit="1" customWidth="1"/>
    <col min="13" max="13" width="16.88671875" bestFit="1" customWidth="1"/>
    <col min="26" max="26" width="12.6640625" style="20" bestFit="1" customWidth="1"/>
  </cols>
  <sheetData>
    <row r="1" spans="1:32" ht="174.6">
      <c r="A1" t="s">
        <v>824</v>
      </c>
      <c r="B1" s="1" t="s">
        <v>825</v>
      </c>
      <c r="C1" s="1" t="s">
        <v>826</v>
      </c>
      <c r="D1" s="1" t="s">
        <v>827</v>
      </c>
      <c r="E1" s="5"/>
      <c r="F1" s="1" t="s">
        <v>828</v>
      </c>
      <c r="G1" s="1" t="s">
        <v>829</v>
      </c>
      <c r="H1" s="2" t="s">
        <v>830</v>
      </c>
      <c r="I1" s="2"/>
      <c r="J1" s="2" t="s">
        <v>831</v>
      </c>
      <c r="K1" s="2" t="s">
        <v>832</v>
      </c>
      <c r="L1" s="2" t="s">
        <v>833</v>
      </c>
      <c r="M1" s="7" t="s">
        <v>834</v>
      </c>
      <c r="N1" s="1" t="s">
        <v>835</v>
      </c>
      <c r="O1" s="1" t="s">
        <v>836</v>
      </c>
      <c r="P1" s="2" t="s">
        <v>837</v>
      </c>
      <c r="Q1" s="2" t="s">
        <v>838</v>
      </c>
      <c r="R1" s="2" t="s">
        <v>839</v>
      </c>
      <c r="S1" s="2" t="s">
        <v>840</v>
      </c>
      <c r="T1" s="2" t="s">
        <v>841</v>
      </c>
      <c r="U1" s="2" t="s">
        <v>842</v>
      </c>
      <c r="V1" s="3" t="s">
        <v>843</v>
      </c>
      <c r="W1" s="6" t="s">
        <v>844</v>
      </c>
      <c r="X1" s="4" t="s">
        <v>845</v>
      </c>
      <c r="Y1" s="4"/>
    </row>
    <row r="2" spans="1:32">
      <c r="A2">
        <f>VLOOKUP(B2,'Outstanding Oct 2020'!$A:$A,1,0)</f>
        <v>141070355</v>
      </c>
      <c r="B2" s="96">
        <v>141070355</v>
      </c>
      <c r="C2" s="83">
        <v>99</v>
      </c>
      <c r="D2" s="82" t="s">
        <v>988</v>
      </c>
      <c r="E2" s="94" t="s">
        <v>811</v>
      </c>
      <c r="F2" s="84">
        <v>39715</v>
      </c>
      <c r="G2" s="84">
        <v>50671</v>
      </c>
      <c r="H2" s="87">
        <v>360</v>
      </c>
      <c r="I2" s="87">
        <v>144</v>
      </c>
      <c r="J2" s="87">
        <v>180</v>
      </c>
      <c r="K2" s="87">
        <v>144</v>
      </c>
      <c r="L2" s="92">
        <v>144</v>
      </c>
      <c r="M2" s="98">
        <v>914128</v>
      </c>
      <c r="N2" s="85">
        <v>0.03</v>
      </c>
      <c r="O2" s="86">
        <v>8.6499999999999994E-2</v>
      </c>
      <c r="P2" s="88">
        <v>6312.8001366403851</v>
      </c>
      <c r="Q2" s="89">
        <v>635376.99225583347</v>
      </c>
      <c r="R2" s="89">
        <v>278751.00774416653</v>
      </c>
      <c r="S2" s="89">
        <v>473204.18786550086</v>
      </c>
      <c r="T2" s="89">
        <v>211990.10125151754</v>
      </c>
      <c r="U2" s="90">
        <v>261214.08661398332</v>
      </c>
      <c r="V2" s="89">
        <v>223000.80619533322</v>
      </c>
      <c r="W2" s="97">
        <v>261214.08661398332</v>
      </c>
      <c r="X2" s="89">
        <v>500927.0323394296</v>
      </c>
      <c r="Y2" s="89">
        <v>222176.02459526923</v>
      </c>
      <c r="Z2" s="91">
        <v>-6.1700120568275452E-9</v>
      </c>
      <c r="AA2" s="81"/>
      <c r="AB2" s="81">
        <v>180</v>
      </c>
      <c r="AC2" s="95"/>
      <c r="AD2" s="80"/>
      <c r="AE2" s="80"/>
      <c r="AF2" s="94"/>
    </row>
    <row r="3" spans="1:32">
      <c r="A3">
        <f>VLOOKUP(B3,'Outstanding Oct 2020'!$A:$A,1,0)</f>
        <v>143000311</v>
      </c>
      <c r="B3" s="82">
        <v>143000311</v>
      </c>
      <c r="C3" s="83">
        <v>99</v>
      </c>
      <c r="D3" s="82" t="s">
        <v>989</v>
      </c>
      <c r="E3" s="94" t="s">
        <v>811</v>
      </c>
      <c r="F3" s="84">
        <v>38663</v>
      </c>
      <c r="G3" s="84">
        <v>49605</v>
      </c>
      <c r="H3" s="87">
        <v>360</v>
      </c>
      <c r="I3" s="87">
        <v>179</v>
      </c>
      <c r="J3" s="87">
        <v>180</v>
      </c>
      <c r="K3" s="87">
        <v>179</v>
      </c>
      <c r="L3" s="92">
        <v>179</v>
      </c>
      <c r="M3" s="98">
        <v>1397726</v>
      </c>
      <c r="N3" s="85">
        <v>0.03</v>
      </c>
      <c r="O3" s="86">
        <v>8.6499999999999994E-2</v>
      </c>
      <c r="P3" s="88">
        <v>9652.4391373919389</v>
      </c>
      <c r="Q3" s="89">
        <v>971508.30286106223</v>
      </c>
      <c r="R3" s="89">
        <v>426217.69713893777</v>
      </c>
      <c r="S3" s="89">
        <v>765861.66182269878</v>
      </c>
      <c r="T3" s="89">
        <v>339688.97381000686</v>
      </c>
      <c r="U3" s="90">
        <v>426172.68801269191</v>
      </c>
      <c r="V3" s="89">
        <v>423849.82104372146</v>
      </c>
      <c r="W3" s="97">
        <v>426172.68801269191</v>
      </c>
      <c r="X3" s="89">
        <v>765930.74186947721</v>
      </c>
      <c r="Y3" s="89">
        <v>339713.04473054898</v>
      </c>
      <c r="Z3" s="91">
        <v>-9.5460563898086548E-9</v>
      </c>
      <c r="AA3" s="81"/>
      <c r="AB3" s="81">
        <v>180</v>
      </c>
      <c r="AC3" s="95"/>
      <c r="AD3" s="80"/>
      <c r="AE3" s="80"/>
      <c r="AF3" s="94"/>
    </row>
    <row r="4" spans="1:32">
      <c r="A4">
        <f>VLOOKUP(B4,'Outstanding Oct 2020'!$A:$A,1,0)</f>
        <v>143000508</v>
      </c>
      <c r="B4" s="82">
        <v>143000508</v>
      </c>
      <c r="C4" s="83">
        <v>99</v>
      </c>
      <c r="D4" s="82" t="s">
        <v>990</v>
      </c>
      <c r="E4" s="94" t="s">
        <v>811</v>
      </c>
      <c r="F4" s="84">
        <v>39925</v>
      </c>
      <c r="G4" s="84">
        <v>50883</v>
      </c>
      <c r="H4" s="87">
        <v>360</v>
      </c>
      <c r="I4" s="87">
        <v>137</v>
      </c>
      <c r="J4" s="87">
        <v>180</v>
      </c>
      <c r="K4" s="87">
        <v>137</v>
      </c>
      <c r="L4" s="92">
        <v>137</v>
      </c>
      <c r="M4" s="98">
        <v>330168</v>
      </c>
      <c r="N4" s="85">
        <v>0.03</v>
      </c>
      <c r="O4" s="86">
        <v>8.6499999999999994E-2</v>
      </c>
      <c r="P4" s="88">
        <v>2280.0795900730341</v>
      </c>
      <c r="Q4" s="89">
        <v>229487.72029641803</v>
      </c>
      <c r="R4" s="89">
        <v>100680.27970358197</v>
      </c>
      <c r="S4" s="89">
        <v>166929.25193488775</v>
      </c>
      <c r="T4" s="89">
        <v>75050.472808574646</v>
      </c>
      <c r="U4" s="90">
        <v>91878.779126313108</v>
      </c>
      <c r="V4" s="89">
        <v>76628.879552170722</v>
      </c>
      <c r="W4" s="97">
        <v>91878.779126313108</v>
      </c>
      <c r="X4" s="89">
        <v>180926.60591672594</v>
      </c>
      <c r="Y4" s="89">
        <v>80246.326213146152</v>
      </c>
      <c r="Z4" s="91">
        <v>-2.1827872842550278E-9</v>
      </c>
      <c r="AA4" s="81"/>
      <c r="AB4" s="81">
        <v>180</v>
      </c>
      <c r="AC4" s="95"/>
      <c r="AD4" s="80"/>
      <c r="AE4" s="80"/>
      <c r="AF4" s="94"/>
    </row>
    <row r="5" spans="1:32">
      <c r="A5">
        <f>VLOOKUP(B5,'Outstanding Oct 2020'!$A:$A,1,0)</f>
        <v>143000958</v>
      </c>
      <c r="B5" s="82">
        <v>143000958</v>
      </c>
      <c r="C5" s="83">
        <v>99</v>
      </c>
      <c r="D5" s="82" t="s">
        <v>991</v>
      </c>
      <c r="E5" s="94" t="s">
        <v>811</v>
      </c>
      <c r="F5" s="84">
        <v>39812</v>
      </c>
      <c r="G5" s="84">
        <v>50762</v>
      </c>
      <c r="H5" s="87">
        <v>360</v>
      </c>
      <c r="I5" s="87">
        <v>141</v>
      </c>
      <c r="J5" s="87">
        <v>180</v>
      </c>
      <c r="K5" s="87">
        <v>141</v>
      </c>
      <c r="L5" s="92">
        <v>141</v>
      </c>
      <c r="M5" s="98">
        <v>800040</v>
      </c>
      <c r="N5" s="85">
        <v>0.03</v>
      </c>
      <c r="O5" s="86">
        <v>8.6499999999999994E-2</v>
      </c>
      <c r="P5" s="88">
        <v>5524.9293548800324</v>
      </c>
      <c r="Q5" s="89">
        <v>556078.58952395851</v>
      </c>
      <c r="R5" s="89">
        <v>243961.41047604149</v>
      </c>
      <c r="S5" s="89">
        <v>410187.01854346134</v>
      </c>
      <c r="T5" s="89">
        <v>184032.31146839785</v>
      </c>
      <c r="U5" s="90">
        <v>226154.70707506349</v>
      </c>
      <c r="V5" s="89">
        <v>191103.10487289919</v>
      </c>
      <c r="W5" s="97">
        <v>226154.70707506349</v>
      </c>
      <c r="X5" s="89">
        <v>438408.69435444195</v>
      </c>
      <c r="Y5" s="89">
        <v>194447.28387840581</v>
      </c>
      <c r="Z5" s="91">
        <v>-5.3551048040390015E-9</v>
      </c>
      <c r="AA5" s="81"/>
      <c r="AB5" s="81">
        <v>180</v>
      </c>
      <c r="AC5" s="95"/>
      <c r="AD5" s="80"/>
      <c r="AE5" s="80"/>
      <c r="AF5" s="94"/>
    </row>
    <row r="6" spans="1:32">
      <c r="A6">
        <f>VLOOKUP(B6,'Outstanding Oct 2020'!$A:$A,1,0)</f>
        <v>143001571</v>
      </c>
      <c r="B6" s="82">
        <v>143001571</v>
      </c>
      <c r="C6" s="83">
        <v>99</v>
      </c>
      <c r="D6" s="82" t="s">
        <v>992</v>
      </c>
      <c r="E6" s="94" t="s">
        <v>811</v>
      </c>
      <c r="F6" s="84">
        <v>39295</v>
      </c>
      <c r="G6" s="84">
        <v>49513</v>
      </c>
      <c r="H6" s="87">
        <v>336</v>
      </c>
      <c r="I6" s="87">
        <v>158</v>
      </c>
      <c r="J6" s="87">
        <v>180</v>
      </c>
      <c r="K6" s="87">
        <v>158</v>
      </c>
      <c r="L6" s="92">
        <v>158</v>
      </c>
      <c r="M6" s="98">
        <v>499199</v>
      </c>
      <c r="N6" s="85">
        <v>0.03</v>
      </c>
      <c r="O6" s="86">
        <v>8.6499999999999994E-2</v>
      </c>
      <c r="P6" s="88">
        <v>3447.3766424513237</v>
      </c>
      <c r="Q6" s="89">
        <v>346974.99601491238</v>
      </c>
      <c r="R6" s="89">
        <v>152224.00398508762</v>
      </c>
      <c r="S6" s="89">
        <v>267612.60026355315</v>
      </c>
      <c r="T6" s="89">
        <v>119191.26659335091</v>
      </c>
      <c r="U6" s="90">
        <v>148421.33367020224</v>
      </c>
      <c r="V6" s="89">
        <v>133618.8479424658</v>
      </c>
      <c r="W6" s="97">
        <v>148421.33367020224</v>
      </c>
      <c r="X6" s="89">
        <v>273552.79962632252</v>
      </c>
      <c r="Y6" s="89">
        <v>121328.79564123822</v>
      </c>
      <c r="Z6" s="91">
        <v>-3.3178366720676422E-9</v>
      </c>
      <c r="AA6" s="81"/>
      <c r="AB6" s="81">
        <v>180</v>
      </c>
      <c r="AC6" s="95"/>
      <c r="AD6" s="80"/>
      <c r="AE6" s="80"/>
      <c r="AF6" s="94"/>
    </row>
    <row r="7" spans="1:32">
      <c r="A7">
        <f>VLOOKUP(B7,'Outstanding Oct 2020'!$A:$A,1,0)</f>
        <v>143001652</v>
      </c>
      <c r="B7" s="82">
        <v>143001652</v>
      </c>
      <c r="C7" s="83">
        <v>99</v>
      </c>
      <c r="D7" s="82" t="s">
        <v>993</v>
      </c>
      <c r="E7" s="94" t="s">
        <v>811</v>
      </c>
      <c r="F7" s="84">
        <v>38063</v>
      </c>
      <c r="G7" s="84">
        <v>46469</v>
      </c>
      <c r="H7" s="87">
        <v>276</v>
      </c>
      <c r="I7" s="87">
        <v>199</v>
      </c>
      <c r="J7" s="87">
        <v>180</v>
      </c>
      <c r="K7" s="87">
        <v>180</v>
      </c>
      <c r="L7" s="92">
        <v>180</v>
      </c>
      <c r="M7" s="98">
        <v>876864</v>
      </c>
      <c r="N7" s="85">
        <v>0.03</v>
      </c>
      <c r="O7" s="86">
        <v>8.6499999999999994E-2</v>
      </c>
      <c r="P7" s="88">
        <v>6055.4617942071955</v>
      </c>
      <c r="Q7" s="89">
        <v>609476.14659809042</v>
      </c>
      <c r="R7" s="89">
        <v>267387.85340190958</v>
      </c>
      <c r="S7" s="89">
        <v>480506.97635919892</v>
      </c>
      <c r="T7" s="89">
        <v>213119.12295729527</v>
      </c>
      <c r="U7" s="90">
        <v>267387.85340190365</v>
      </c>
      <c r="V7" s="89">
        <v>267387.85340190958</v>
      </c>
      <c r="W7" s="97">
        <v>267387.85340190365</v>
      </c>
      <c r="X7" s="89">
        <v>480506.97635919892</v>
      </c>
      <c r="Y7" s="89">
        <v>213119.12295729527</v>
      </c>
      <c r="Z7" s="91">
        <v>-5.9371814131736755E-9</v>
      </c>
      <c r="AA7" s="81"/>
      <c r="AB7" s="81">
        <v>180</v>
      </c>
      <c r="AC7" s="95"/>
      <c r="AD7" s="80"/>
      <c r="AE7" s="80"/>
      <c r="AF7" s="94"/>
    </row>
    <row r="8" spans="1:32">
      <c r="A8">
        <f>VLOOKUP(B8,'Outstanding Oct 2020'!$A:$A,1,0)</f>
        <v>143001865</v>
      </c>
      <c r="B8" s="82">
        <v>143001865</v>
      </c>
      <c r="C8" s="83">
        <v>99</v>
      </c>
      <c r="D8" s="82" t="s">
        <v>994</v>
      </c>
      <c r="E8" s="94" t="s">
        <v>811</v>
      </c>
      <c r="F8" s="84">
        <v>39247</v>
      </c>
      <c r="G8" s="84">
        <v>50183</v>
      </c>
      <c r="H8" s="87">
        <v>360</v>
      </c>
      <c r="I8" s="87">
        <v>160</v>
      </c>
      <c r="J8" s="87">
        <v>180</v>
      </c>
      <c r="K8" s="87">
        <v>160</v>
      </c>
      <c r="L8" s="92">
        <v>160</v>
      </c>
      <c r="M8" s="98">
        <v>998511</v>
      </c>
      <c r="N8" s="85">
        <v>0.03</v>
      </c>
      <c r="O8" s="86">
        <v>8.6499999999999994E-2</v>
      </c>
      <c r="P8" s="88">
        <v>6895.5336421561615</v>
      </c>
      <c r="Q8" s="89">
        <v>694028.5342034864</v>
      </c>
      <c r="R8" s="89">
        <v>304482.4657965136</v>
      </c>
      <c r="S8" s="89">
        <v>537259.07605830953</v>
      </c>
      <c r="T8" s="89">
        <v>239130.32720613922</v>
      </c>
      <c r="U8" s="90">
        <v>298128.74885217031</v>
      </c>
      <c r="V8" s="89">
        <v>270651.0807080121</v>
      </c>
      <c r="W8" s="97">
        <v>298128.74885217031</v>
      </c>
      <c r="X8" s="89">
        <v>547167.52138461592</v>
      </c>
      <c r="Y8" s="89">
        <v>242685.05558810895</v>
      </c>
      <c r="Z8" s="91">
        <v>-6.6356733441352844E-9</v>
      </c>
      <c r="AA8" s="81"/>
      <c r="AB8" s="81">
        <v>180</v>
      </c>
      <c r="AC8" s="95"/>
      <c r="AD8" s="80"/>
      <c r="AE8" s="80"/>
      <c r="AF8" s="94"/>
    </row>
    <row r="9" spans="1:32">
      <c r="A9">
        <f>VLOOKUP(B9,'Outstanding Oct 2020'!$A:$A,1,0)</f>
        <v>143002012</v>
      </c>
      <c r="B9" s="82">
        <v>143002012</v>
      </c>
      <c r="C9" s="83">
        <v>99</v>
      </c>
      <c r="D9" s="82" t="s">
        <v>995</v>
      </c>
      <c r="E9" s="94" t="s">
        <v>811</v>
      </c>
      <c r="F9" s="84">
        <v>39295</v>
      </c>
      <c r="G9" s="84">
        <v>49513</v>
      </c>
      <c r="H9" s="87">
        <v>336</v>
      </c>
      <c r="I9" s="87">
        <v>158</v>
      </c>
      <c r="J9" s="87">
        <v>180</v>
      </c>
      <c r="K9" s="87">
        <v>158</v>
      </c>
      <c r="L9" s="92">
        <v>158</v>
      </c>
      <c r="M9" s="98">
        <v>475978</v>
      </c>
      <c r="N9" s="85">
        <v>0.03</v>
      </c>
      <c r="O9" s="86">
        <v>8.6499999999999994E-2</v>
      </c>
      <c r="P9" s="88">
        <v>3287.0166797623715</v>
      </c>
      <c r="Q9" s="89">
        <v>330834.92685920035</v>
      </c>
      <c r="R9" s="89">
        <v>145143.07314079965</v>
      </c>
      <c r="S9" s="89">
        <v>255164.19353453332</v>
      </c>
      <c r="T9" s="89">
        <v>113646.90372090082</v>
      </c>
      <c r="U9" s="90">
        <v>141517.28981363249</v>
      </c>
      <c r="V9" s="89">
        <v>127403.36420136857</v>
      </c>
      <c r="W9" s="97">
        <v>141517.28981363249</v>
      </c>
      <c r="X9" s="89">
        <v>260828.07549802325</v>
      </c>
      <c r="Y9" s="89">
        <v>115685.00235722691</v>
      </c>
      <c r="Z9" s="91">
        <v>-3.3178366720676422E-9</v>
      </c>
      <c r="AA9" s="81"/>
      <c r="AB9" s="81">
        <v>180</v>
      </c>
      <c r="AC9" s="95"/>
      <c r="AD9" s="80"/>
      <c r="AE9" s="80"/>
      <c r="AF9" s="94"/>
    </row>
    <row r="10" spans="1:32">
      <c r="A10">
        <f>VLOOKUP(B10,'Outstanding Oct 2020'!$A:$A,1,0)</f>
        <v>143002063</v>
      </c>
      <c r="B10" s="82">
        <v>143002063</v>
      </c>
      <c r="C10" s="83">
        <v>99</v>
      </c>
      <c r="D10" s="82" t="s">
        <v>996</v>
      </c>
      <c r="E10" s="94" t="s">
        <v>811</v>
      </c>
      <c r="F10" s="84">
        <v>39338</v>
      </c>
      <c r="G10" s="84">
        <v>48449</v>
      </c>
      <c r="H10" s="87">
        <v>300</v>
      </c>
      <c r="I10" s="87">
        <v>157</v>
      </c>
      <c r="J10" s="87">
        <v>180</v>
      </c>
      <c r="K10" s="87">
        <v>157</v>
      </c>
      <c r="L10" s="92">
        <v>157</v>
      </c>
      <c r="M10" s="98">
        <v>648674</v>
      </c>
      <c r="N10" s="85">
        <v>0.03</v>
      </c>
      <c r="O10" s="86">
        <v>8.6499999999999994E-2</v>
      </c>
      <c r="P10" s="88">
        <v>4479.6235492568494</v>
      </c>
      <c r="Q10" s="89">
        <v>450869.61024556792</v>
      </c>
      <c r="R10" s="89">
        <v>197804.38975443208</v>
      </c>
      <c r="S10" s="89">
        <v>347061.63016869966</v>
      </c>
      <c r="T10" s="89">
        <v>154630.66075714678</v>
      </c>
      <c r="U10" s="90">
        <v>192430.96941155288</v>
      </c>
      <c r="V10" s="89">
        <v>172529.38439692132</v>
      </c>
      <c r="W10" s="97">
        <v>192430.96941155288</v>
      </c>
      <c r="X10" s="89">
        <v>355462.62862066034</v>
      </c>
      <c r="Y10" s="89">
        <v>157658.23886623292</v>
      </c>
      <c r="Z10" s="91">
        <v>-4.6566128730773926E-9</v>
      </c>
      <c r="AA10" s="81"/>
      <c r="AB10" s="81">
        <v>180</v>
      </c>
      <c r="AC10" s="95"/>
      <c r="AD10" s="80"/>
      <c r="AE10" s="80"/>
      <c r="AF10" s="94"/>
    </row>
    <row r="11" spans="1:32">
      <c r="A11">
        <f>VLOOKUP(B11,'Outstanding Oct 2020'!$A:$A,1,0)</f>
        <v>143002209</v>
      </c>
      <c r="B11" s="82">
        <v>143002209</v>
      </c>
      <c r="C11" s="83">
        <v>99</v>
      </c>
      <c r="D11" s="82" t="s">
        <v>997</v>
      </c>
      <c r="E11" s="94" t="s">
        <v>811</v>
      </c>
      <c r="F11" s="84">
        <v>37938</v>
      </c>
      <c r="G11" s="84">
        <v>45039</v>
      </c>
      <c r="H11" s="87">
        <v>233</v>
      </c>
      <c r="I11" s="87">
        <v>203</v>
      </c>
      <c r="J11" s="87">
        <v>180</v>
      </c>
      <c r="K11" s="87">
        <v>180</v>
      </c>
      <c r="L11" s="92">
        <v>180</v>
      </c>
      <c r="M11" s="98">
        <v>1034588</v>
      </c>
      <c r="N11" s="85">
        <v>0.03</v>
      </c>
      <c r="O11" s="86">
        <v>8.6499999999999994E-2</v>
      </c>
      <c r="P11" s="88">
        <v>7144.6747805192517</v>
      </c>
      <c r="Q11" s="89">
        <v>719104.33950604091</v>
      </c>
      <c r="R11" s="89">
        <v>315483.66049395909</v>
      </c>
      <c r="S11" s="89">
        <v>566937.12098741718</v>
      </c>
      <c r="T11" s="89">
        <v>251453.46049346542</v>
      </c>
      <c r="U11" s="90">
        <v>315483.66049395176</v>
      </c>
      <c r="V11" s="89">
        <v>315483.66049395909</v>
      </c>
      <c r="W11" s="97">
        <v>315483.66049395176</v>
      </c>
      <c r="X11" s="89">
        <v>566937.12098741718</v>
      </c>
      <c r="Y11" s="89">
        <v>251453.46049346542</v>
      </c>
      <c r="Z11" s="91">
        <v>-7.3341652750968933E-9</v>
      </c>
      <c r="AA11" s="81"/>
      <c r="AB11" s="81">
        <v>180</v>
      </c>
      <c r="AC11" s="95"/>
      <c r="AD11" s="80"/>
      <c r="AE11" s="80"/>
      <c r="AF11" s="94"/>
    </row>
    <row r="12" spans="1:32">
      <c r="A12">
        <f>VLOOKUP(B12,'Outstanding Oct 2020'!$A:$A,1,0)</f>
        <v>143002217</v>
      </c>
      <c r="B12" s="82">
        <v>143002217</v>
      </c>
      <c r="C12" s="83">
        <v>99</v>
      </c>
      <c r="D12" s="82" t="s">
        <v>21</v>
      </c>
      <c r="E12" s="94" t="s">
        <v>811</v>
      </c>
      <c r="F12" s="84">
        <v>38247</v>
      </c>
      <c r="G12" s="84">
        <v>44827</v>
      </c>
      <c r="H12" s="87">
        <v>216</v>
      </c>
      <c r="I12" s="87">
        <v>193</v>
      </c>
      <c r="J12" s="87">
        <v>180</v>
      </c>
      <c r="K12" s="87">
        <v>180</v>
      </c>
      <c r="L12" s="92">
        <v>180</v>
      </c>
      <c r="M12" s="98">
        <v>609186</v>
      </c>
      <c r="N12" s="85">
        <v>0.03</v>
      </c>
      <c r="O12" s="86">
        <v>8.6499999999999994E-2</v>
      </c>
      <c r="P12" s="88">
        <v>4206.9266711438759</v>
      </c>
      <c r="Q12" s="89">
        <v>423422.94340000756</v>
      </c>
      <c r="R12" s="89">
        <v>185763.05659999244</v>
      </c>
      <c r="S12" s="89">
        <v>333823.85740588605</v>
      </c>
      <c r="T12" s="89">
        <v>148060.8008058978</v>
      </c>
      <c r="U12" s="90">
        <v>185763.05659998825</v>
      </c>
      <c r="V12" s="89">
        <v>185763.05659999244</v>
      </c>
      <c r="W12" s="97">
        <v>185763.05659998825</v>
      </c>
      <c r="X12" s="89">
        <v>333823.85740588605</v>
      </c>
      <c r="Y12" s="89">
        <v>148060.8008058978</v>
      </c>
      <c r="Z12" s="91">
        <v>-4.1909515857696533E-9</v>
      </c>
      <c r="AA12" s="81"/>
      <c r="AB12" s="81">
        <v>180</v>
      </c>
      <c r="AC12" s="95"/>
      <c r="AD12" s="80"/>
      <c r="AE12" s="80"/>
      <c r="AF12" s="94"/>
    </row>
    <row r="13" spans="1:32">
      <c r="A13">
        <f>VLOOKUP(B13,'Outstanding Oct 2020'!$A:$A,1,0)</f>
        <v>143002721</v>
      </c>
      <c r="B13" s="82">
        <v>143002721</v>
      </c>
      <c r="C13" s="83">
        <v>99</v>
      </c>
      <c r="D13" s="82" t="s">
        <v>998</v>
      </c>
      <c r="E13" s="94" t="s">
        <v>811</v>
      </c>
      <c r="F13" s="84">
        <v>39022</v>
      </c>
      <c r="G13" s="84">
        <v>49971</v>
      </c>
      <c r="H13" s="87">
        <v>360</v>
      </c>
      <c r="I13" s="87">
        <v>167</v>
      </c>
      <c r="J13" s="87">
        <v>180</v>
      </c>
      <c r="K13" s="87">
        <v>167</v>
      </c>
      <c r="L13" s="92">
        <v>167</v>
      </c>
      <c r="M13" s="98">
        <v>613030</v>
      </c>
      <c r="N13" s="85">
        <v>0.03</v>
      </c>
      <c r="O13" s="86">
        <v>8.6499999999999994E-2</v>
      </c>
      <c r="P13" s="88">
        <v>4233.4726293961621</v>
      </c>
      <c r="Q13" s="89">
        <v>426094.76743146864</v>
      </c>
      <c r="R13" s="89">
        <v>186935.23256853136</v>
      </c>
      <c r="S13" s="89">
        <v>333250.5946405587</v>
      </c>
      <c r="T13" s="89">
        <v>148043.87783222005</v>
      </c>
      <c r="U13" s="90">
        <v>185206.71680833865</v>
      </c>
      <c r="V13" s="89">
        <v>173434.35466080409</v>
      </c>
      <c r="W13" s="97">
        <v>185206.71680833865</v>
      </c>
      <c r="X13" s="89">
        <v>335930.30585983634</v>
      </c>
      <c r="Y13" s="89">
        <v>148995.07329130918</v>
      </c>
      <c r="Z13" s="91">
        <v>-4.1909515857696533E-9</v>
      </c>
      <c r="AA13" s="81"/>
      <c r="AB13" s="81">
        <v>180</v>
      </c>
      <c r="AC13" s="95"/>
      <c r="AD13" s="80"/>
      <c r="AE13" s="80"/>
      <c r="AF13" s="94"/>
    </row>
    <row r="14" spans="1:32">
      <c r="A14">
        <f>VLOOKUP(B14,'Outstanding Oct 2020'!$A:$A,1,0)</f>
        <v>143002772</v>
      </c>
      <c r="B14" s="82">
        <v>143002772</v>
      </c>
      <c r="C14" s="83">
        <v>99</v>
      </c>
      <c r="D14" s="82" t="s">
        <v>999</v>
      </c>
      <c r="E14" s="94" t="s">
        <v>811</v>
      </c>
      <c r="F14" s="84">
        <v>39324</v>
      </c>
      <c r="G14" s="84">
        <v>50275</v>
      </c>
      <c r="H14" s="87">
        <v>360</v>
      </c>
      <c r="I14" s="87">
        <v>157</v>
      </c>
      <c r="J14" s="87">
        <v>180</v>
      </c>
      <c r="K14" s="87">
        <v>157</v>
      </c>
      <c r="L14" s="92">
        <v>157</v>
      </c>
      <c r="M14" s="98">
        <v>1200178</v>
      </c>
      <c r="N14" s="85">
        <v>0.03</v>
      </c>
      <c r="O14" s="86">
        <v>8.6499999999999994E-2</v>
      </c>
      <c r="P14" s="88">
        <v>8288.208918655575</v>
      </c>
      <c r="Q14" s="89">
        <v>834199.90177701775</v>
      </c>
      <c r="R14" s="89">
        <v>365978.09822298225</v>
      </c>
      <c r="S14" s="89">
        <v>642134.15856440947</v>
      </c>
      <c r="T14" s="89">
        <v>286097.97396872821</v>
      </c>
      <c r="U14" s="90">
        <v>356036.18459568126</v>
      </c>
      <c r="V14" s="89">
        <v>319214.23011671228</v>
      </c>
      <c r="W14" s="97">
        <v>356036.18459568126</v>
      </c>
      <c r="X14" s="89">
        <v>657677.70358097763</v>
      </c>
      <c r="Y14" s="89">
        <v>291699.60535800341</v>
      </c>
      <c r="Z14" s="91">
        <v>-8.0326572060585022E-9</v>
      </c>
      <c r="AA14" s="81"/>
      <c r="AB14" s="81">
        <v>180</v>
      </c>
      <c r="AC14" s="95"/>
      <c r="AD14" s="80"/>
      <c r="AE14" s="80"/>
      <c r="AF14" s="94"/>
    </row>
    <row r="15" spans="1:32">
      <c r="A15">
        <f>VLOOKUP(B15,'Outstanding Oct 2020'!$A:$A,1,0)</f>
        <v>143003000</v>
      </c>
      <c r="B15" s="82">
        <v>143003000</v>
      </c>
      <c r="C15" s="83">
        <v>99</v>
      </c>
      <c r="D15" s="82" t="s">
        <v>1000</v>
      </c>
      <c r="E15" s="94" t="s">
        <v>811</v>
      </c>
      <c r="F15" s="84">
        <v>39897</v>
      </c>
      <c r="G15" s="84">
        <v>50852</v>
      </c>
      <c r="H15" s="87">
        <v>360</v>
      </c>
      <c r="I15" s="87">
        <v>138</v>
      </c>
      <c r="J15" s="87">
        <v>180</v>
      </c>
      <c r="K15" s="87">
        <v>138</v>
      </c>
      <c r="L15" s="92">
        <v>138</v>
      </c>
      <c r="M15" s="98">
        <v>2750211</v>
      </c>
      <c r="N15" s="85">
        <v>0.03</v>
      </c>
      <c r="O15" s="86">
        <v>8.6499999999999994E-2</v>
      </c>
      <c r="P15" s="88">
        <v>18992.452234905715</v>
      </c>
      <c r="Q15" s="89">
        <v>1911571.2386546612</v>
      </c>
      <c r="R15" s="89">
        <v>838639.76134533877</v>
      </c>
      <c r="S15" s="89">
        <v>1395522.3732570973</v>
      </c>
      <c r="T15" s="89">
        <v>627083.82365067117</v>
      </c>
      <c r="U15" s="90">
        <v>768438.54960642615</v>
      </c>
      <c r="V15" s="89">
        <v>642957.15036475973</v>
      </c>
      <c r="W15" s="97">
        <v>768438.54960642615</v>
      </c>
      <c r="X15" s="89">
        <v>1507070.1636283484</v>
      </c>
      <c r="Y15" s="89">
        <v>668430.4022830287</v>
      </c>
      <c r="Z15" s="91">
        <v>-1.909211277961731E-8</v>
      </c>
      <c r="AA15" s="81"/>
      <c r="AB15" s="81">
        <v>180</v>
      </c>
      <c r="AC15" s="95"/>
      <c r="AD15" s="80"/>
      <c r="AE15" s="80"/>
      <c r="AF15" s="94"/>
    </row>
    <row r="16" spans="1:32">
      <c r="A16">
        <f>VLOOKUP(B16,'Outstanding Oct 2020'!$A:$A,1,0)</f>
        <v>143003035</v>
      </c>
      <c r="B16" s="82">
        <v>143003035</v>
      </c>
      <c r="C16" s="83">
        <v>99</v>
      </c>
      <c r="D16" s="82" t="s">
        <v>1001</v>
      </c>
      <c r="E16" s="94" t="s">
        <v>811</v>
      </c>
      <c r="F16" s="84">
        <v>39784</v>
      </c>
      <c r="G16" s="84">
        <v>50732</v>
      </c>
      <c r="H16" s="87">
        <v>360</v>
      </c>
      <c r="I16" s="87">
        <v>142</v>
      </c>
      <c r="J16" s="87">
        <v>180</v>
      </c>
      <c r="K16" s="87">
        <v>142</v>
      </c>
      <c r="L16" s="92">
        <v>142</v>
      </c>
      <c r="M16" s="98">
        <v>1447687</v>
      </c>
      <c r="N16" s="85">
        <v>0.03</v>
      </c>
      <c r="O16" s="86">
        <v>8.6499999999999994E-2</v>
      </c>
      <c r="P16" s="88">
        <v>9997.4606306912265</v>
      </c>
      <c r="Q16" s="89">
        <v>1006234.3695717348</v>
      </c>
      <c r="R16" s="89">
        <v>441452.6304282652</v>
      </c>
      <c r="S16" s="89">
        <v>744683.32940916147</v>
      </c>
      <c r="T16" s="89">
        <v>333937.46782864933</v>
      </c>
      <c r="U16" s="90">
        <v>410745.86158051214</v>
      </c>
      <c r="V16" s="89">
        <v>348257.07511563139</v>
      </c>
      <c r="W16" s="97">
        <v>410745.86158051214</v>
      </c>
      <c r="X16" s="89">
        <v>793308.543952676</v>
      </c>
      <c r="Y16" s="89">
        <v>351855.9135244207</v>
      </c>
      <c r="Z16" s="91">
        <v>-9.8953023552894592E-9</v>
      </c>
      <c r="AA16" s="81"/>
      <c r="AB16" s="81">
        <v>180</v>
      </c>
      <c r="AC16" s="95"/>
      <c r="AD16" s="80"/>
      <c r="AE16" s="80"/>
      <c r="AF16" s="94"/>
    </row>
    <row r="17" spans="1:32">
      <c r="A17">
        <f>VLOOKUP(B17,'Outstanding Oct 2020'!$A:$A,1,0)</f>
        <v>143003167</v>
      </c>
      <c r="B17" s="82">
        <v>143003167</v>
      </c>
      <c r="C17" s="83">
        <v>99</v>
      </c>
      <c r="D17" s="82" t="s">
        <v>1002</v>
      </c>
      <c r="E17" s="94" t="s">
        <v>811</v>
      </c>
      <c r="F17" s="84">
        <v>39882</v>
      </c>
      <c r="G17" s="84">
        <v>50459</v>
      </c>
      <c r="H17" s="87">
        <v>348</v>
      </c>
      <c r="I17" s="87">
        <v>139</v>
      </c>
      <c r="J17" s="87">
        <v>180</v>
      </c>
      <c r="K17" s="87">
        <v>139</v>
      </c>
      <c r="L17" s="92">
        <v>139</v>
      </c>
      <c r="M17" s="98">
        <v>329413</v>
      </c>
      <c r="N17" s="85">
        <v>0.03</v>
      </c>
      <c r="O17" s="86">
        <v>8.6499999999999994E-2</v>
      </c>
      <c r="P17" s="88">
        <v>2274.8656986889355</v>
      </c>
      <c r="Q17" s="89">
        <v>228962.94736620132</v>
      </c>
      <c r="R17" s="89">
        <v>100450.05263379868</v>
      </c>
      <c r="S17" s="89">
        <v>167744.38485588363</v>
      </c>
      <c r="T17" s="89">
        <v>75336.921864946606</v>
      </c>
      <c r="U17" s="90">
        <v>92407.462990937027</v>
      </c>
      <c r="V17" s="89">
        <v>77569.762867211204</v>
      </c>
      <c r="W17" s="97">
        <v>92407.462990937027</v>
      </c>
      <c r="X17" s="89">
        <v>180512.87839780483</v>
      </c>
      <c r="Y17" s="89">
        <v>80062.82576400839</v>
      </c>
      <c r="Z17" s="91">
        <v>-2.2409949451684952E-9</v>
      </c>
      <c r="AA17" s="81"/>
      <c r="AB17" s="81">
        <v>180</v>
      </c>
      <c r="AC17" s="95"/>
      <c r="AD17" s="80"/>
      <c r="AE17" s="80"/>
      <c r="AF17" s="94"/>
    </row>
    <row r="18" spans="1:32">
      <c r="A18">
        <f>VLOOKUP(B18,'Outstanding Oct 2020'!$A:$A,1,0)</f>
        <v>143003205</v>
      </c>
      <c r="B18" s="82">
        <v>143003205</v>
      </c>
      <c r="C18" s="83">
        <v>99</v>
      </c>
      <c r="D18" s="82" t="s">
        <v>1003</v>
      </c>
      <c r="E18" s="94" t="s">
        <v>811</v>
      </c>
      <c r="F18" s="84">
        <v>38979</v>
      </c>
      <c r="G18" s="84">
        <v>49941</v>
      </c>
      <c r="H18" s="87">
        <v>360</v>
      </c>
      <c r="I18" s="87">
        <v>168</v>
      </c>
      <c r="J18" s="87">
        <v>180</v>
      </c>
      <c r="K18" s="87">
        <v>168</v>
      </c>
      <c r="L18" s="92">
        <v>168</v>
      </c>
      <c r="M18" s="98">
        <v>665079</v>
      </c>
      <c r="N18" s="85">
        <v>0.03</v>
      </c>
      <c r="O18" s="86">
        <v>8.6499999999999994E-2</v>
      </c>
      <c r="P18" s="88">
        <v>4592.9134673444541</v>
      </c>
      <c r="Q18" s="89">
        <v>462272.12669617112</v>
      </c>
      <c r="R18" s="89">
        <v>202806.87330382888</v>
      </c>
      <c r="S18" s="89">
        <v>361954.50466791115</v>
      </c>
      <c r="T18" s="89">
        <v>160760.15769392555</v>
      </c>
      <c r="U18" s="90">
        <v>201194.34697398561</v>
      </c>
      <c r="V18" s="89">
        <v>189286.41508357361</v>
      </c>
      <c r="W18" s="97">
        <v>201194.34697398561</v>
      </c>
      <c r="X18" s="89">
        <v>364452.29742582596</v>
      </c>
      <c r="Y18" s="89">
        <v>161645.42412200174</v>
      </c>
      <c r="Z18" s="91">
        <v>-4.6566128730773926E-9</v>
      </c>
      <c r="AA18" s="81"/>
      <c r="AB18" s="81">
        <v>180</v>
      </c>
      <c r="AC18" s="95"/>
      <c r="AD18" s="80"/>
      <c r="AE18" s="80"/>
      <c r="AF18" s="94"/>
    </row>
    <row r="19" spans="1:32">
      <c r="A19">
        <f>VLOOKUP(B19,'Outstanding Oct 2020'!$A:$A,1,0)</f>
        <v>143003507</v>
      </c>
      <c r="B19" s="82">
        <v>143003507</v>
      </c>
      <c r="C19" s="83">
        <v>99</v>
      </c>
      <c r="D19" s="82" t="s">
        <v>1004</v>
      </c>
      <c r="E19" s="94" t="s">
        <v>811</v>
      </c>
      <c r="F19" s="84">
        <v>39995</v>
      </c>
      <c r="G19" s="84">
        <v>49118</v>
      </c>
      <c r="H19" s="87">
        <v>300</v>
      </c>
      <c r="I19" s="87">
        <v>135</v>
      </c>
      <c r="J19" s="87">
        <v>180</v>
      </c>
      <c r="K19" s="87">
        <v>135</v>
      </c>
      <c r="L19" s="92">
        <v>135</v>
      </c>
      <c r="M19" s="98">
        <v>1746140</v>
      </c>
      <c r="N19" s="85">
        <v>0.03</v>
      </c>
      <c r="O19" s="86">
        <v>8.6499999999999994E-2</v>
      </c>
      <c r="P19" s="88">
        <v>12058.522253550096</v>
      </c>
      <c r="Q19" s="89">
        <v>1213678.1514816319</v>
      </c>
      <c r="R19" s="89">
        <v>532461.84851836809</v>
      </c>
      <c r="S19" s="89">
        <v>876231.16372997884</v>
      </c>
      <c r="T19" s="89">
        <v>394378.85333036142</v>
      </c>
      <c r="U19" s="90">
        <v>481852.31039961742</v>
      </c>
      <c r="V19" s="89">
        <v>399346.38638877607</v>
      </c>
      <c r="W19" s="97">
        <v>481852.31039961742</v>
      </c>
      <c r="X19" s="89">
        <v>956855.85415737377</v>
      </c>
      <c r="Y19" s="89">
        <v>424394.00563901709</v>
      </c>
      <c r="Z19" s="91">
        <v>-1.1408701539039612E-8</v>
      </c>
      <c r="AA19" s="81"/>
      <c r="AB19" s="81">
        <v>180</v>
      </c>
      <c r="AC19" s="95"/>
      <c r="AD19" s="80"/>
      <c r="AE19" s="80"/>
      <c r="AF19" s="94"/>
    </row>
    <row r="20" spans="1:32">
      <c r="A20">
        <f>VLOOKUP(B20,'Outstanding Oct 2020'!$A:$A,1,0)</f>
        <v>143003833</v>
      </c>
      <c r="B20" s="82">
        <v>143003833</v>
      </c>
      <c r="C20" s="83">
        <v>99</v>
      </c>
      <c r="D20" s="82" t="s">
        <v>1005</v>
      </c>
      <c r="E20" s="94" t="s">
        <v>811</v>
      </c>
      <c r="F20" s="84">
        <v>39070</v>
      </c>
      <c r="G20" s="84">
        <v>44918</v>
      </c>
      <c r="H20" s="87">
        <v>192</v>
      </c>
      <c r="I20" s="87">
        <v>166</v>
      </c>
      <c r="J20" s="87">
        <v>180</v>
      </c>
      <c r="K20" s="87">
        <v>166</v>
      </c>
      <c r="L20" s="92">
        <v>166</v>
      </c>
      <c r="M20" s="98">
        <v>491443</v>
      </c>
      <c r="N20" s="85">
        <v>0.03</v>
      </c>
      <c r="O20" s="86">
        <v>8.6499999999999994E-2</v>
      </c>
      <c r="P20" s="88">
        <v>3393.8151304313628</v>
      </c>
      <c r="Q20" s="89">
        <v>341584.08363509661</v>
      </c>
      <c r="R20" s="89">
        <v>149858.91636490339</v>
      </c>
      <c r="S20" s="89">
        <v>266829.74946489674</v>
      </c>
      <c r="T20" s="89">
        <v>118564.60027830245</v>
      </c>
      <c r="U20" s="90">
        <v>148265.1491865943</v>
      </c>
      <c r="V20" s="89">
        <v>138203.22286985535</v>
      </c>
      <c r="W20" s="97">
        <v>148265.1491865943</v>
      </c>
      <c r="X20" s="89">
        <v>269302.63984254538</v>
      </c>
      <c r="Y20" s="89">
        <v>119443.72347764531</v>
      </c>
      <c r="Z20" s="91">
        <v>-3.3178366720676422E-9</v>
      </c>
      <c r="AA20" s="81"/>
      <c r="AB20" s="81">
        <v>180</v>
      </c>
      <c r="AC20" s="95"/>
      <c r="AD20" s="80"/>
      <c r="AE20" s="80"/>
      <c r="AF20" s="94"/>
    </row>
    <row r="21" spans="1:32">
      <c r="A21">
        <f>VLOOKUP(B21,'Outstanding Oct 2020'!$A:$A,1,0)</f>
        <v>143004899</v>
      </c>
      <c r="B21" s="82">
        <v>143004899</v>
      </c>
      <c r="C21" s="83">
        <v>99</v>
      </c>
      <c r="D21" s="82" t="s">
        <v>30</v>
      </c>
      <c r="E21" s="94" t="s">
        <v>811</v>
      </c>
      <c r="F21" s="84">
        <v>39945</v>
      </c>
      <c r="G21" s="84">
        <v>50548</v>
      </c>
      <c r="H21" s="87">
        <v>349</v>
      </c>
      <c r="I21" s="87">
        <v>137</v>
      </c>
      <c r="J21" s="87">
        <v>180</v>
      </c>
      <c r="K21" s="87">
        <v>137</v>
      </c>
      <c r="L21" s="92">
        <v>137</v>
      </c>
      <c r="M21" s="98">
        <v>700196</v>
      </c>
      <c r="N21" s="85">
        <v>0.03</v>
      </c>
      <c r="O21" s="86">
        <v>8.6499999999999994E-2</v>
      </c>
      <c r="P21" s="88">
        <v>4835.4250219608748</v>
      </c>
      <c r="Q21" s="89">
        <v>486680.67105434422</v>
      </c>
      <c r="R21" s="89">
        <v>213515.32894565578</v>
      </c>
      <c r="S21" s="89">
        <v>354011.27452630375</v>
      </c>
      <c r="T21" s="89">
        <v>159161.52037348482</v>
      </c>
      <c r="U21" s="90">
        <v>194849.75415281893</v>
      </c>
      <c r="V21" s="89">
        <v>162508.88925308248</v>
      </c>
      <c r="W21" s="97">
        <v>194849.75415281893</v>
      </c>
      <c r="X21" s="89">
        <v>383695.83289860853</v>
      </c>
      <c r="Y21" s="89">
        <v>170180.50395295757</v>
      </c>
      <c r="Z21" s="91">
        <v>-4.8312358558177948E-9</v>
      </c>
      <c r="AA21" s="81"/>
      <c r="AB21" s="81">
        <v>180</v>
      </c>
      <c r="AC21" s="95"/>
      <c r="AD21" s="80"/>
      <c r="AE21" s="80"/>
      <c r="AF21" s="94"/>
    </row>
    <row r="22" spans="1:32">
      <c r="A22">
        <f>VLOOKUP(B22,'Outstanding Oct 2020'!$A:$A,1,0)</f>
        <v>143004953</v>
      </c>
      <c r="B22" s="82">
        <v>143004953</v>
      </c>
      <c r="C22" s="83">
        <v>99</v>
      </c>
      <c r="D22" s="82" t="s">
        <v>1006</v>
      </c>
      <c r="E22" s="94" t="s">
        <v>811</v>
      </c>
      <c r="F22" s="84">
        <v>38042</v>
      </c>
      <c r="G22" s="84">
        <v>45711</v>
      </c>
      <c r="H22" s="87">
        <v>252</v>
      </c>
      <c r="I22" s="87">
        <v>199</v>
      </c>
      <c r="J22" s="87">
        <v>180</v>
      </c>
      <c r="K22" s="87">
        <v>180</v>
      </c>
      <c r="L22" s="92">
        <v>180</v>
      </c>
      <c r="M22" s="98">
        <v>1269142</v>
      </c>
      <c r="N22" s="85">
        <v>0.03</v>
      </c>
      <c r="O22" s="86">
        <v>8.6499999999999994E-2</v>
      </c>
      <c r="P22" s="88">
        <v>8764.4616410568888</v>
      </c>
      <c r="Q22" s="89">
        <v>882134.25986902602</v>
      </c>
      <c r="R22" s="89">
        <v>387007.74013097398</v>
      </c>
      <c r="S22" s="89">
        <v>695468.8355212051</v>
      </c>
      <c r="T22" s="89">
        <v>308461.0953902402</v>
      </c>
      <c r="U22" s="90">
        <v>387007.7401309649</v>
      </c>
      <c r="V22" s="89">
        <v>387007.74013097398</v>
      </c>
      <c r="W22" s="97">
        <v>387007.7401309649</v>
      </c>
      <c r="X22" s="89">
        <v>695468.8355212051</v>
      </c>
      <c r="Y22" s="89">
        <v>308461.0953902402</v>
      </c>
      <c r="Z22" s="91">
        <v>-9.0803951025009155E-9</v>
      </c>
      <c r="AA22" s="81"/>
      <c r="AB22" s="81">
        <v>180</v>
      </c>
      <c r="AC22" s="95"/>
      <c r="AD22" s="80"/>
      <c r="AE22" s="80"/>
      <c r="AF22" s="94"/>
    </row>
    <row r="23" spans="1:32">
      <c r="A23">
        <f>VLOOKUP(B23,'Outstanding Oct 2020'!$A:$A,1,0)</f>
        <v>143005380</v>
      </c>
      <c r="B23" s="82">
        <v>143005380</v>
      </c>
      <c r="C23" s="83">
        <v>99</v>
      </c>
      <c r="D23" s="82" t="s">
        <v>1007</v>
      </c>
      <c r="E23" s="94" t="s">
        <v>811</v>
      </c>
      <c r="F23" s="84">
        <v>39407</v>
      </c>
      <c r="G23" s="84">
        <v>50367</v>
      </c>
      <c r="H23" s="87">
        <v>360</v>
      </c>
      <c r="I23" s="87">
        <v>154</v>
      </c>
      <c r="J23" s="87">
        <v>180</v>
      </c>
      <c r="K23" s="87">
        <v>154</v>
      </c>
      <c r="L23" s="92">
        <v>154</v>
      </c>
      <c r="M23" s="98">
        <v>1140169</v>
      </c>
      <c r="N23" s="85">
        <v>0.03</v>
      </c>
      <c r="O23" s="86">
        <v>8.6499999999999994E-2</v>
      </c>
      <c r="P23" s="88">
        <v>7873.7977821411569</v>
      </c>
      <c r="Q23" s="89">
        <v>792489.83718181867</v>
      </c>
      <c r="R23" s="89">
        <v>347679.16281818133</v>
      </c>
      <c r="S23" s="89">
        <v>606145.23441833444</v>
      </c>
      <c r="T23" s="89">
        <v>270363.68047185638</v>
      </c>
      <c r="U23" s="90">
        <v>335781.55394647806</v>
      </c>
      <c r="V23" s="89">
        <v>297458.83929999958</v>
      </c>
      <c r="W23" s="97">
        <v>335781.55394647806</v>
      </c>
      <c r="X23" s="89">
        <v>624793.76360358205</v>
      </c>
      <c r="Y23" s="89">
        <v>277114.60078540817</v>
      </c>
      <c r="Z23" s="91">
        <v>-7.4505805969238281E-9</v>
      </c>
      <c r="AA23" s="81"/>
      <c r="AB23" s="81">
        <v>180</v>
      </c>
      <c r="AC23" s="95"/>
      <c r="AD23" s="80"/>
      <c r="AE23" s="80"/>
      <c r="AF23" s="94"/>
    </row>
    <row r="24" spans="1:32">
      <c r="A24">
        <f>VLOOKUP(B24,'Outstanding Oct 2020'!$A:$A,1,0)</f>
        <v>143005496</v>
      </c>
      <c r="B24" s="82">
        <v>143005496</v>
      </c>
      <c r="C24" s="83">
        <v>99</v>
      </c>
      <c r="D24" s="82" t="s">
        <v>1008</v>
      </c>
      <c r="E24" s="94" t="s">
        <v>811</v>
      </c>
      <c r="F24" s="84">
        <v>39784</v>
      </c>
      <c r="G24" s="84">
        <v>47080</v>
      </c>
      <c r="H24" s="87">
        <v>240</v>
      </c>
      <c r="I24" s="87">
        <v>142</v>
      </c>
      <c r="J24" s="87">
        <v>180</v>
      </c>
      <c r="K24" s="87">
        <v>142</v>
      </c>
      <c r="L24" s="92">
        <v>142</v>
      </c>
      <c r="M24" s="98">
        <v>1794561</v>
      </c>
      <c r="N24" s="85">
        <v>0.03</v>
      </c>
      <c r="O24" s="86">
        <v>8.6499999999999994E-2</v>
      </c>
      <c r="P24" s="88">
        <v>12392.908789589101</v>
      </c>
      <c r="Q24" s="89">
        <v>1247333.8204273591</v>
      </c>
      <c r="R24" s="89">
        <v>547227.17957264092</v>
      </c>
      <c r="S24" s="89">
        <v>923113.67050186556</v>
      </c>
      <c r="T24" s="89">
        <v>413950.77541212202</v>
      </c>
      <c r="U24" s="90">
        <v>509162.89508974354</v>
      </c>
      <c r="V24" s="89">
        <v>431701.44166286121</v>
      </c>
      <c r="W24" s="97">
        <v>509162.89508974354</v>
      </c>
      <c r="X24" s="89">
        <v>983389.76169866719</v>
      </c>
      <c r="Y24" s="89">
        <v>436162.58212603838</v>
      </c>
      <c r="Z24" s="91">
        <v>-1.2107193470001221E-8</v>
      </c>
      <c r="AA24" s="81"/>
      <c r="AB24" s="81">
        <v>180</v>
      </c>
      <c r="AC24" s="95"/>
      <c r="AD24" s="80"/>
      <c r="AE24" s="80"/>
      <c r="AF24" s="94"/>
    </row>
    <row r="25" spans="1:32">
      <c r="A25">
        <f>VLOOKUP(B25,'Outstanding Oct 2020'!$A:$A,1,0)</f>
        <v>143005879</v>
      </c>
      <c r="B25" s="82">
        <v>143005879</v>
      </c>
      <c r="C25" s="83">
        <v>99</v>
      </c>
      <c r="D25" s="82" t="s">
        <v>1009</v>
      </c>
      <c r="E25" s="94" t="s">
        <v>811</v>
      </c>
      <c r="F25" s="84">
        <v>38408</v>
      </c>
      <c r="G25" s="84">
        <v>46806</v>
      </c>
      <c r="H25" s="87">
        <v>276</v>
      </c>
      <c r="I25" s="87">
        <v>187</v>
      </c>
      <c r="J25" s="87">
        <v>180</v>
      </c>
      <c r="K25" s="87">
        <v>180</v>
      </c>
      <c r="L25" s="92">
        <v>180</v>
      </c>
      <c r="M25" s="98">
        <v>514499</v>
      </c>
      <c r="N25" s="85">
        <v>0.03</v>
      </c>
      <c r="O25" s="86">
        <v>8.6499999999999994E-2</v>
      </c>
      <c r="P25" s="88">
        <v>3553.0356334138564</v>
      </c>
      <c r="Q25" s="89">
        <v>357609.4673159931</v>
      </c>
      <c r="R25" s="89">
        <v>156889.5326840069</v>
      </c>
      <c r="S25" s="89">
        <v>281936.94669849757</v>
      </c>
      <c r="T25" s="89">
        <v>125047.41401449416</v>
      </c>
      <c r="U25" s="90">
        <v>156889.53268400341</v>
      </c>
      <c r="V25" s="89">
        <v>156889.5326840069</v>
      </c>
      <c r="W25" s="97">
        <v>156889.53268400341</v>
      </c>
      <c r="X25" s="89">
        <v>281936.94669849757</v>
      </c>
      <c r="Y25" s="89">
        <v>125047.41401449416</v>
      </c>
      <c r="Z25" s="91">
        <v>-3.4924596548080444E-9</v>
      </c>
      <c r="AA25" s="81"/>
      <c r="AB25" s="81">
        <v>180</v>
      </c>
      <c r="AC25" s="95"/>
      <c r="AD25" s="80"/>
      <c r="AE25" s="80"/>
      <c r="AF25" s="94"/>
    </row>
    <row r="26" spans="1:32">
      <c r="A26">
        <f>VLOOKUP(B26,'Outstanding Oct 2020'!$A:$A,1,0)</f>
        <v>143006239</v>
      </c>
      <c r="B26" s="82">
        <v>143006239</v>
      </c>
      <c r="C26" s="83">
        <v>99</v>
      </c>
      <c r="D26" s="82" t="s">
        <v>1010</v>
      </c>
      <c r="E26" s="94" t="s">
        <v>811</v>
      </c>
      <c r="F26" s="84">
        <v>39658</v>
      </c>
      <c r="G26" s="84">
        <v>47687</v>
      </c>
      <c r="H26" s="87">
        <v>264</v>
      </c>
      <c r="I26" s="87">
        <v>146</v>
      </c>
      <c r="J26" s="87">
        <v>180</v>
      </c>
      <c r="K26" s="87">
        <v>146</v>
      </c>
      <c r="L26" s="92">
        <v>146</v>
      </c>
      <c r="M26" s="98">
        <v>5000043</v>
      </c>
      <c r="N26" s="85">
        <v>0.03</v>
      </c>
      <c r="O26" s="86">
        <v>8.6499999999999994E-2</v>
      </c>
      <c r="P26" s="88">
        <v>34529.378964004827</v>
      </c>
      <c r="Q26" s="89">
        <v>3475347.3063836079</v>
      </c>
      <c r="R26" s="89">
        <v>1524695.6936163921</v>
      </c>
      <c r="S26" s="89">
        <v>2603846.6022287672</v>
      </c>
      <c r="T26" s="89">
        <v>1165388.6693225428</v>
      </c>
      <c r="U26" s="90">
        <v>1438457.9329062244</v>
      </c>
      <c r="V26" s="89">
        <v>1236697.6181555181</v>
      </c>
      <c r="W26" s="97">
        <v>1438457.9329062244</v>
      </c>
      <c r="X26" s="89">
        <v>2739940.9071372277</v>
      </c>
      <c r="Y26" s="89">
        <v>1215245.2135208687</v>
      </c>
      <c r="Z26" s="91">
        <v>-3.3061951398849487E-8</v>
      </c>
      <c r="AA26" s="81"/>
      <c r="AB26" s="81">
        <v>180</v>
      </c>
      <c r="AC26" s="95"/>
      <c r="AD26" s="80"/>
      <c r="AE26" s="80"/>
      <c r="AF26" s="94"/>
    </row>
    <row r="27" spans="1:32">
      <c r="A27">
        <f>VLOOKUP(B27,'Outstanding Oct 2020'!$A:$A,1,0)</f>
        <v>143006387</v>
      </c>
      <c r="B27" s="82">
        <v>143006387</v>
      </c>
      <c r="C27" s="83">
        <v>99</v>
      </c>
      <c r="D27" s="82" t="s">
        <v>1011</v>
      </c>
      <c r="E27" s="94" t="s">
        <v>811</v>
      </c>
      <c r="F27" s="84">
        <v>40121</v>
      </c>
      <c r="G27" s="84">
        <v>49973</v>
      </c>
      <c r="H27" s="87">
        <v>324</v>
      </c>
      <c r="I27" s="87">
        <v>131</v>
      </c>
      <c r="J27" s="87">
        <v>180</v>
      </c>
      <c r="K27" s="87">
        <v>131</v>
      </c>
      <c r="L27" s="92">
        <v>131</v>
      </c>
      <c r="M27" s="98">
        <v>1896339</v>
      </c>
      <c r="N27" s="85">
        <v>0.03</v>
      </c>
      <c r="O27" s="86">
        <v>8.6499999999999994E-2</v>
      </c>
      <c r="P27" s="88">
        <v>13095.768971431235</v>
      </c>
      <c r="Q27" s="89">
        <v>1318075.9916745087</v>
      </c>
      <c r="R27" s="89">
        <v>578263.00832549133</v>
      </c>
      <c r="S27" s="89">
        <v>936461.91234837682</v>
      </c>
      <c r="T27" s="89">
        <v>422444.15804196661</v>
      </c>
      <c r="U27" s="90">
        <v>514017.75430641021</v>
      </c>
      <c r="V27" s="89">
        <v>420846.96717021865</v>
      </c>
      <c r="W27" s="97">
        <v>514017.75430641021</v>
      </c>
      <c r="X27" s="89">
        <v>1039162.4231831012</v>
      </c>
      <c r="Y27" s="89">
        <v>460899.41485762224</v>
      </c>
      <c r="Z27" s="91">
        <v>-1.234002411365509E-8</v>
      </c>
      <c r="AA27" s="81"/>
      <c r="AB27" s="81">
        <v>180</v>
      </c>
      <c r="AC27" s="95"/>
      <c r="AD27" s="80"/>
      <c r="AE27" s="80"/>
      <c r="AF27" s="94"/>
    </row>
    <row r="28" spans="1:32">
      <c r="A28">
        <f>VLOOKUP(B28,'Outstanding Oct 2020'!$A:$A,1,0)</f>
        <v>143006492</v>
      </c>
      <c r="B28" s="82">
        <v>143006492</v>
      </c>
      <c r="C28" s="83">
        <v>99</v>
      </c>
      <c r="D28" s="82" t="s">
        <v>1012</v>
      </c>
      <c r="E28" s="94" t="s">
        <v>811</v>
      </c>
      <c r="F28" s="84">
        <v>38105</v>
      </c>
      <c r="G28" s="84">
        <v>47231</v>
      </c>
      <c r="H28" s="87">
        <v>300</v>
      </c>
      <c r="I28" s="87">
        <v>197</v>
      </c>
      <c r="J28" s="87">
        <v>180</v>
      </c>
      <c r="K28" s="87">
        <v>180</v>
      </c>
      <c r="L28" s="92">
        <v>180</v>
      </c>
      <c r="M28" s="98">
        <v>999999</v>
      </c>
      <c r="N28" s="85">
        <v>0.03</v>
      </c>
      <c r="O28" s="86">
        <v>8.6499999999999994E-2</v>
      </c>
      <c r="P28" s="88">
        <v>6905.8094969634985</v>
      </c>
      <c r="Q28" s="89">
        <v>695062.78866727778</v>
      </c>
      <c r="R28" s="89">
        <v>304936.21133272222</v>
      </c>
      <c r="S28" s="89">
        <v>547982.92078614503</v>
      </c>
      <c r="T28" s="89">
        <v>243046.70945342979</v>
      </c>
      <c r="U28" s="90">
        <v>304936.21133271523</v>
      </c>
      <c r="V28" s="89">
        <v>304936.21133272222</v>
      </c>
      <c r="W28" s="97">
        <v>304936.21133271523</v>
      </c>
      <c r="X28" s="89">
        <v>547982.92078614503</v>
      </c>
      <c r="Y28" s="89">
        <v>243046.70945342979</v>
      </c>
      <c r="Z28" s="91">
        <v>-6.9849193096160889E-9</v>
      </c>
      <c r="AA28" s="81"/>
      <c r="AB28" s="81">
        <v>180</v>
      </c>
      <c r="AC28" s="95"/>
      <c r="AD28" s="80"/>
      <c r="AE28" s="80"/>
      <c r="AF28" s="94"/>
    </row>
    <row r="29" spans="1:32">
      <c r="A29">
        <f>VLOOKUP(B29,'Outstanding Oct 2020'!$A:$A,1,0)</f>
        <v>143006824</v>
      </c>
      <c r="B29" s="82">
        <v>143006824</v>
      </c>
      <c r="C29" s="83">
        <v>99</v>
      </c>
      <c r="D29" s="82" t="s">
        <v>1013</v>
      </c>
      <c r="E29" s="94" t="s">
        <v>811</v>
      </c>
      <c r="F29" s="84">
        <v>40072</v>
      </c>
      <c r="G29" s="84">
        <v>44454</v>
      </c>
      <c r="H29" s="87">
        <v>144</v>
      </c>
      <c r="I29" s="87">
        <v>133</v>
      </c>
      <c r="J29" s="87">
        <v>144</v>
      </c>
      <c r="K29" s="87">
        <v>133</v>
      </c>
      <c r="L29" s="92">
        <v>133</v>
      </c>
      <c r="M29" s="98">
        <v>2600066</v>
      </c>
      <c r="N29" s="85">
        <v>0.03</v>
      </c>
      <c r="O29" s="86">
        <v>8.6499999999999994E-2</v>
      </c>
      <c r="P29" s="88">
        <v>21523.000264864062</v>
      </c>
      <c r="Q29" s="89">
        <v>1924429.760336397</v>
      </c>
      <c r="R29" s="89">
        <v>675636.23966360302</v>
      </c>
      <c r="S29" s="89">
        <v>1164954.656492389</v>
      </c>
      <c r="T29" s="89">
        <v>495732.88133453857</v>
      </c>
      <c r="U29" s="90">
        <v>669221.77515785047</v>
      </c>
      <c r="V29" s="89">
        <v>624025.13802263339</v>
      </c>
      <c r="W29" s="97">
        <v>669221.77515785047</v>
      </c>
      <c r="X29" s="89">
        <v>1174882.2778040078</v>
      </c>
      <c r="Y29" s="89">
        <v>499246.03814042499</v>
      </c>
      <c r="Z29" s="91">
        <v>-2.0256265997886658E-8</v>
      </c>
      <c r="AA29" s="81"/>
      <c r="AB29" s="81">
        <v>144</v>
      </c>
      <c r="AC29" s="95"/>
      <c r="AD29" s="80"/>
      <c r="AE29" s="80"/>
      <c r="AF29" s="94"/>
    </row>
    <row r="30" spans="1:32">
      <c r="A30">
        <f>VLOOKUP(B30,'Outstanding Oct 2020'!$A:$A,1,0)</f>
        <v>143006921</v>
      </c>
      <c r="B30" s="82">
        <v>143006921</v>
      </c>
      <c r="C30" s="83">
        <v>99</v>
      </c>
      <c r="D30" s="82" t="s">
        <v>1014</v>
      </c>
      <c r="E30" s="94" t="s">
        <v>811</v>
      </c>
      <c r="F30" s="84">
        <v>35205</v>
      </c>
      <c r="G30" s="84">
        <v>45839</v>
      </c>
      <c r="H30" s="87">
        <v>350</v>
      </c>
      <c r="I30" s="87">
        <v>293</v>
      </c>
      <c r="J30" s="87">
        <v>180</v>
      </c>
      <c r="K30" s="87">
        <v>180</v>
      </c>
      <c r="L30" s="92">
        <v>180</v>
      </c>
      <c r="M30" s="98">
        <v>467311</v>
      </c>
      <c r="N30" s="85">
        <v>0.03</v>
      </c>
      <c r="O30" s="86">
        <v>8.6499999999999994E-2</v>
      </c>
      <c r="P30" s="88">
        <v>3227.1639689994777</v>
      </c>
      <c r="Q30" s="89">
        <v>324810.81164570583</v>
      </c>
      <c r="R30" s="89">
        <v>142500.18835429417</v>
      </c>
      <c r="S30" s="89">
        <v>256078.70277419704</v>
      </c>
      <c r="T30" s="89">
        <v>113578.51441990602</v>
      </c>
      <c r="U30" s="90">
        <v>142500.18835429102</v>
      </c>
      <c r="V30" s="89">
        <v>142500.18835429417</v>
      </c>
      <c r="W30" s="97">
        <v>142500.18835429102</v>
      </c>
      <c r="X30" s="89">
        <v>256078.70277419704</v>
      </c>
      <c r="Y30" s="89">
        <v>113578.51441990602</v>
      </c>
      <c r="Z30" s="91">
        <v>-3.14321368932724E-9</v>
      </c>
      <c r="AA30" s="81"/>
      <c r="AB30" s="81">
        <v>180</v>
      </c>
      <c r="AC30" s="95"/>
      <c r="AD30" s="80"/>
      <c r="AE30" s="80"/>
      <c r="AF30" s="94"/>
    </row>
    <row r="31" spans="1:32">
      <c r="A31">
        <f>VLOOKUP(B31,'Outstanding Oct 2020'!$A:$A,1,0)</f>
        <v>143007502</v>
      </c>
      <c r="B31" s="82">
        <v>143007502</v>
      </c>
      <c r="C31" s="83">
        <v>99</v>
      </c>
      <c r="D31" s="82" t="s">
        <v>1015</v>
      </c>
      <c r="E31" s="94" t="s">
        <v>811</v>
      </c>
      <c r="F31" s="84">
        <v>37155</v>
      </c>
      <c r="G31" s="84">
        <v>45649</v>
      </c>
      <c r="H31" s="87">
        <v>279</v>
      </c>
      <c r="I31" s="87">
        <v>228</v>
      </c>
      <c r="J31" s="87">
        <v>180</v>
      </c>
      <c r="K31" s="87">
        <v>180</v>
      </c>
      <c r="L31" s="92">
        <v>180</v>
      </c>
      <c r="M31" s="98">
        <v>464810</v>
      </c>
      <c r="N31" s="85">
        <v>0.03</v>
      </c>
      <c r="O31" s="86">
        <v>8.6499999999999994E-2</v>
      </c>
      <c r="P31" s="88">
        <v>3209.892522176126</v>
      </c>
      <c r="Q31" s="89">
        <v>323072.45787289529</v>
      </c>
      <c r="R31" s="89">
        <v>141737.54212710471</v>
      </c>
      <c r="S31" s="89">
        <v>254708.19611880434</v>
      </c>
      <c r="T31" s="89">
        <v>112970.65399170271</v>
      </c>
      <c r="U31" s="90">
        <v>141737.54212710162</v>
      </c>
      <c r="V31" s="89">
        <v>141737.54212710471</v>
      </c>
      <c r="W31" s="97">
        <v>141737.54212710162</v>
      </c>
      <c r="X31" s="89">
        <v>254708.19611880434</v>
      </c>
      <c r="Y31" s="89">
        <v>112970.65399170271</v>
      </c>
      <c r="Z31" s="91">
        <v>-3.0850060284137726E-9</v>
      </c>
      <c r="AA31" s="81"/>
      <c r="AB31" s="81">
        <v>180</v>
      </c>
      <c r="AC31" s="95"/>
      <c r="AD31" s="80"/>
      <c r="AE31" s="80"/>
      <c r="AF31" s="94"/>
    </row>
    <row r="32" spans="1:32">
      <c r="A32">
        <f>VLOOKUP(B32,'Outstanding Oct 2020'!$A:$A,1,0)</f>
        <v>143008339</v>
      </c>
      <c r="B32" s="82">
        <v>143008339</v>
      </c>
      <c r="C32" s="83">
        <v>99</v>
      </c>
      <c r="D32" s="82" t="s">
        <v>1016</v>
      </c>
      <c r="E32" s="94" t="s">
        <v>811</v>
      </c>
      <c r="F32" s="84">
        <v>38021</v>
      </c>
      <c r="G32" s="84">
        <v>48967</v>
      </c>
      <c r="H32" s="87">
        <v>360</v>
      </c>
      <c r="I32" s="87">
        <v>200</v>
      </c>
      <c r="J32" s="87">
        <v>180</v>
      </c>
      <c r="K32" s="87">
        <v>180</v>
      </c>
      <c r="L32" s="92">
        <v>180</v>
      </c>
      <c r="M32" s="98">
        <v>1397598</v>
      </c>
      <c r="N32" s="85">
        <v>0.03</v>
      </c>
      <c r="O32" s="86">
        <v>8.6499999999999994E-2</v>
      </c>
      <c r="P32" s="88">
        <v>9651.5551928923833</v>
      </c>
      <c r="Q32" s="89">
        <v>971419.33473514463</v>
      </c>
      <c r="R32" s="89">
        <v>426178.66526485537</v>
      </c>
      <c r="S32" s="89">
        <v>765860.5999854746</v>
      </c>
      <c r="T32" s="89">
        <v>339681.93472062889</v>
      </c>
      <c r="U32" s="90">
        <v>426178.66526484571</v>
      </c>
      <c r="V32" s="89">
        <v>426178.66526485537</v>
      </c>
      <c r="W32" s="97">
        <v>426178.66526484571</v>
      </c>
      <c r="X32" s="89">
        <v>765860.5999854746</v>
      </c>
      <c r="Y32" s="89">
        <v>339681.93472062889</v>
      </c>
      <c r="Z32" s="91">
        <v>-9.6624717116355896E-9</v>
      </c>
      <c r="AA32" s="81"/>
      <c r="AB32" s="81">
        <v>180</v>
      </c>
      <c r="AC32" s="95"/>
      <c r="AD32" s="80"/>
      <c r="AE32" s="80"/>
      <c r="AF32" s="94"/>
    </row>
    <row r="33" spans="1:32">
      <c r="A33">
        <f>VLOOKUP(B33,'Outstanding Oct 2020'!$A:$A,1,0)</f>
        <v>143008460</v>
      </c>
      <c r="B33" s="82">
        <v>143008460</v>
      </c>
      <c r="C33" s="83">
        <v>99</v>
      </c>
      <c r="D33" s="82" t="s">
        <v>1017</v>
      </c>
      <c r="E33" s="94" t="s">
        <v>811</v>
      </c>
      <c r="F33" s="84">
        <v>40057</v>
      </c>
      <c r="G33" s="84">
        <v>48814</v>
      </c>
      <c r="H33" s="87">
        <v>288</v>
      </c>
      <c r="I33" s="87">
        <v>133</v>
      </c>
      <c r="J33" s="87">
        <v>180</v>
      </c>
      <c r="K33" s="87">
        <v>133</v>
      </c>
      <c r="L33" s="92">
        <v>133</v>
      </c>
      <c r="M33" s="98">
        <v>1995414</v>
      </c>
      <c r="N33" s="85">
        <v>0.03</v>
      </c>
      <c r="O33" s="86">
        <v>8.6499999999999994E-2</v>
      </c>
      <c r="P33" s="88">
        <v>13779.962731536652</v>
      </c>
      <c r="Q33" s="89">
        <v>1386939.4063251335</v>
      </c>
      <c r="R33" s="89">
        <v>608474.59367486648</v>
      </c>
      <c r="S33" s="89">
        <v>993494.32519020722</v>
      </c>
      <c r="T33" s="89">
        <v>447658.21071259864</v>
      </c>
      <c r="U33" s="90">
        <v>545836.11447760859</v>
      </c>
      <c r="V33" s="89">
        <v>449595.11643754027</v>
      </c>
      <c r="W33" s="97">
        <v>545836.11447760859</v>
      </c>
      <c r="X33" s="89">
        <v>1093453.8853514504</v>
      </c>
      <c r="Y33" s="89">
        <v>484979.29167659767</v>
      </c>
      <c r="Z33" s="91">
        <v>-1.3737007975578308E-8</v>
      </c>
      <c r="AA33" s="81"/>
      <c r="AB33" s="81">
        <v>180</v>
      </c>
      <c r="AC33" s="95"/>
      <c r="AD33" s="80"/>
      <c r="AE33" s="80"/>
      <c r="AF33" s="94"/>
    </row>
    <row r="34" spans="1:32">
      <c r="A34">
        <f>VLOOKUP(B34,'Outstanding Oct 2020'!$A:$A,1,0)</f>
        <v>143008746</v>
      </c>
      <c r="B34" s="82">
        <v>143008746</v>
      </c>
      <c r="C34" s="83">
        <v>99</v>
      </c>
      <c r="D34" s="82" t="s">
        <v>1018</v>
      </c>
      <c r="E34" s="94" t="s">
        <v>811</v>
      </c>
      <c r="F34" s="84">
        <v>39015</v>
      </c>
      <c r="G34" s="84">
        <v>46653</v>
      </c>
      <c r="H34" s="87">
        <v>251</v>
      </c>
      <c r="I34" s="87">
        <v>167</v>
      </c>
      <c r="J34" s="87">
        <v>180</v>
      </c>
      <c r="K34" s="87">
        <v>167</v>
      </c>
      <c r="L34" s="92">
        <v>167</v>
      </c>
      <c r="M34" s="98">
        <v>2368330</v>
      </c>
      <c r="N34" s="85">
        <v>0.03</v>
      </c>
      <c r="O34" s="86">
        <v>8.6499999999999994E-2</v>
      </c>
      <c r="P34" s="88">
        <v>16355.252161195722</v>
      </c>
      <c r="Q34" s="89">
        <v>1646139.7004240742</v>
      </c>
      <c r="R34" s="89">
        <v>722190.2995759258</v>
      </c>
      <c r="S34" s="89">
        <v>1287453.1112752629</v>
      </c>
      <c r="T34" s="89">
        <v>571940.6182183288</v>
      </c>
      <c r="U34" s="90">
        <v>715512.49305693409</v>
      </c>
      <c r="V34" s="89">
        <v>670032.11127322004</v>
      </c>
      <c r="W34" s="97">
        <v>715512.49305693409</v>
      </c>
      <c r="X34" s="89">
        <v>1297805.6885911399</v>
      </c>
      <c r="Y34" s="89">
        <v>575615.38901523035</v>
      </c>
      <c r="Z34" s="91">
        <v>-1.6298145055770874E-8</v>
      </c>
      <c r="AA34" s="81"/>
      <c r="AB34" s="81">
        <v>180</v>
      </c>
      <c r="AC34" s="95"/>
      <c r="AD34" s="80"/>
      <c r="AE34" s="80"/>
      <c r="AF34" s="94"/>
    </row>
    <row r="35" spans="1:32">
      <c r="A35">
        <f>VLOOKUP(B35,'Outstanding Oct 2020'!$A:$A,1,0)</f>
        <v>143009025</v>
      </c>
      <c r="B35" s="82">
        <v>143009025</v>
      </c>
      <c r="C35" s="83">
        <v>99</v>
      </c>
      <c r="D35" s="82" t="s">
        <v>1019</v>
      </c>
      <c r="E35" s="94" t="s">
        <v>811</v>
      </c>
      <c r="F35" s="84">
        <v>38448</v>
      </c>
      <c r="G35" s="84">
        <v>46469</v>
      </c>
      <c r="H35" s="87">
        <v>264</v>
      </c>
      <c r="I35" s="87">
        <v>186</v>
      </c>
      <c r="J35" s="87">
        <v>180</v>
      </c>
      <c r="K35" s="87">
        <v>180</v>
      </c>
      <c r="L35" s="92">
        <v>180</v>
      </c>
      <c r="M35" s="98">
        <v>1495981</v>
      </c>
      <c r="N35" s="85">
        <v>0.03</v>
      </c>
      <c r="O35" s="86">
        <v>8.6499999999999994E-2</v>
      </c>
      <c r="P35" s="88">
        <v>10330.970128047078</v>
      </c>
      <c r="Q35" s="89">
        <v>1039801.7654550282</v>
      </c>
      <c r="R35" s="89">
        <v>456179.23454497184</v>
      </c>
      <c r="S35" s="89">
        <v>819772.85759343579</v>
      </c>
      <c r="T35" s="89">
        <v>363593.62304847408</v>
      </c>
      <c r="U35" s="90">
        <v>456179.23454496171</v>
      </c>
      <c r="V35" s="89">
        <v>456179.23454497178</v>
      </c>
      <c r="W35" s="97">
        <v>456179.23454496171</v>
      </c>
      <c r="X35" s="89">
        <v>819772.85759343579</v>
      </c>
      <c r="Y35" s="89">
        <v>363593.62304847408</v>
      </c>
      <c r="Z35" s="91">
        <v>-1.0128132998943329E-8</v>
      </c>
      <c r="AA35" s="81"/>
      <c r="AB35" s="81">
        <v>180</v>
      </c>
      <c r="AC35" s="95"/>
      <c r="AD35" s="80"/>
      <c r="AE35" s="80"/>
      <c r="AF35" s="94"/>
    </row>
    <row r="36" spans="1:32">
      <c r="A36">
        <f>VLOOKUP(B36,'Outstanding Oct 2020'!$A:$A,1,0)</f>
        <v>143009319</v>
      </c>
      <c r="B36" s="82">
        <v>143009319</v>
      </c>
      <c r="C36" s="83">
        <v>99</v>
      </c>
      <c r="D36" s="82" t="s">
        <v>993</v>
      </c>
      <c r="E36" s="94" t="s">
        <v>811</v>
      </c>
      <c r="F36" s="84">
        <v>39132</v>
      </c>
      <c r="G36" s="84">
        <v>46441</v>
      </c>
      <c r="H36" s="87">
        <v>240</v>
      </c>
      <c r="I36" s="87">
        <v>163</v>
      </c>
      <c r="J36" s="87">
        <v>180</v>
      </c>
      <c r="K36" s="87">
        <v>163</v>
      </c>
      <c r="L36" s="92">
        <v>163</v>
      </c>
      <c r="M36" s="98">
        <v>1700152</v>
      </c>
      <c r="N36" s="85">
        <v>0.03</v>
      </c>
      <c r="O36" s="86">
        <v>8.6499999999999994E-2</v>
      </c>
      <c r="P36" s="88">
        <v>11740.937568819052</v>
      </c>
      <c r="Q36" s="89">
        <v>1181713.5719918213</v>
      </c>
      <c r="R36" s="89">
        <v>518438.42800817871</v>
      </c>
      <c r="S36" s="89">
        <v>919276.87437062431</v>
      </c>
      <c r="T36" s="89">
        <v>408796.0802426606</v>
      </c>
      <c r="U36" s="90">
        <v>510480.79412796372</v>
      </c>
      <c r="V36" s="89">
        <v>469474.79869629513</v>
      </c>
      <c r="W36" s="97">
        <v>510480.79412796372</v>
      </c>
      <c r="X36" s="89">
        <v>931655.19039559667</v>
      </c>
      <c r="Y36" s="89">
        <v>413216.76238742936</v>
      </c>
      <c r="Z36" s="91">
        <v>-1.1408701539039612E-8</v>
      </c>
      <c r="AA36" s="81"/>
      <c r="AB36" s="81">
        <v>180</v>
      </c>
      <c r="AC36" s="95"/>
      <c r="AD36" s="80"/>
      <c r="AE36" s="80"/>
      <c r="AF36" s="94"/>
    </row>
    <row r="37" spans="1:32">
      <c r="A37">
        <f>VLOOKUP(B37,'Outstanding Oct 2020'!$A:$A,1,0)</f>
        <v>143009807</v>
      </c>
      <c r="B37" s="82">
        <v>143009807</v>
      </c>
      <c r="C37" s="83">
        <v>99</v>
      </c>
      <c r="D37" s="82" t="s">
        <v>1020</v>
      </c>
      <c r="E37" s="94" t="s">
        <v>811</v>
      </c>
      <c r="F37" s="84">
        <v>38996</v>
      </c>
      <c r="G37" s="84">
        <v>49210</v>
      </c>
      <c r="H37" s="87">
        <v>336</v>
      </c>
      <c r="I37" s="87">
        <v>168</v>
      </c>
      <c r="J37" s="87">
        <v>180</v>
      </c>
      <c r="K37" s="87">
        <v>168</v>
      </c>
      <c r="L37" s="92">
        <v>168</v>
      </c>
      <c r="M37" s="98">
        <v>2175891</v>
      </c>
      <c r="N37" s="85">
        <v>0.03</v>
      </c>
      <c r="O37" s="86">
        <v>8.6499999999999994E-2</v>
      </c>
      <c r="P37" s="88">
        <v>15026.303758461161</v>
      </c>
      <c r="Q37" s="89">
        <v>1512382.3786784103</v>
      </c>
      <c r="R37" s="89">
        <v>663508.62132158969</v>
      </c>
      <c r="S37" s="89">
        <v>1184180.4494148307</v>
      </c>
      <c r="T37" s="89">
        <v>525947.41419409285</v>
      </c>
      <c r="U37" s="90">
        <v>658233.0352207378</v>
      </c>
      <c r="V37" s="89">
        <v>619274.71323348372</v>
      </c>
      <c r="W37" s="97">
        <v>658233.0352207378</v>
      </c>
      <c r="X37" s="89">
        <v>1192352.2978445841</v>
      </c>
      <c r="Y37" s="89">
        <v>528843.67652300885</v>
      </c>
      <c r="Z37" s="91">
        <v>-1.4435499906539917E-8</v>
      </c>
      <c r="AA37" s="81"/>
      <c r="AB37" s="81">
        <v>180</v>
      </c>
      <c r="AC37" s="95"/>
      <c r="AD37" s="80"/>
      <c r="AE37" s="80"/>
      <c r="AF37" s="94"/>
    </row>
    <row r="38" spans="1:32">
      <c r="A38">
        <f>VLOOKUP(B38,'Outstanding Oct 2020'!$A:$A,1,0)</f>
        <v>143010007</v>
      </c>
      <c r="B38" s="82">
        <v>143010007</v>
      </c>
      <c r="C38" s="83">
        <v>99</v>
      </c>
      <c r="D38" s="82" t="s">
        <v>1021</v>
      </c>
      <c r="E38" s="94" t="s">
        <v>811</v>
      </c>
      <c r="F38" s="84">
        <v>38639</v>
      </c>
      <c r="G38" s="84">
        <v>48875</v>
      </c>
      <c r="H38" s="87">
        <v>337</v>
      </c>
      <c r="I38" s="87">
        <v>180</v>
      </c>
      <c r="J38" s="87">
        <v>180</v>
      </c>
      <c r="K38" s="87">
        <v>180</v>
      </c>
      <c r="L38" s="92">
        <v>180</v>
      </c>
      <c r="M38" s="98">
        <v>1175195</v>
      </c>
      <c r="N38" s="85">
        <v>0.03</v>
      </c>
      <c r="O38" s="86">
        <v>8.6499999999999994E-2</v>
      </c>
      <c r="P38" s="88">
        <v>8115.6809074649254</v>
      </c>
      <c r="Q38" s="89">
        <v>816835.13076297217</v>
      </c>
      <c r="R38" s="89">
        <v>358359.86923702783</v>
      </c>
      <c r="S38" s="89">
        <v>643987.43258070631</v>
      </c>
      <c r="T38" s="89">
        <v>285627.56334368675</v>
      </c>
      <c r="U38" s="90">
        <v>358359.86923701956</v>
      </c>
      <c r="V38" s="89">
        <v>358359.86923702783</v>
      </c>
      <c r="W38" s="97">
        <v>358359.86923701956</v>
      </c>
      <c r="X38" s="89">
        <v>643987.43258070631</v>
      </c>
      <c r="Y38" s="89">
        <v>285627.56334368675</v>
      </c>
      <c r="Z38" s="91">
        <v>-8.2654878497123718E-9</v>
      </c>
      <c r="AA38" s="81"/>
      <c r="AB38" s="81">
        <v>180</v>
      </c>
      <c r="AC38" s="95"/>
      <c r="AD38" s="80"/>
      <c r="AE38" s="80"/>
      <c r="AF38" s="94"/>
    </row>
    <row r="39" spans="1:32">
      <c r="A39">
        <f>VLOOKUP(B39,'Outstanding Oct 2020'!$A:$A,1,0)</f>
        <v>143010465</v>
      </c>
      <c r="B39" s="82">
        <v>143010465</v>
      </c>
      <c r="C39" s="83">
        <v>99</v>
      </c>
      <c r="D39" s="82" t="s">
        <v>1022</v>
      </c>
      <c r="E39" s="94" t="s">
        <v>811</v>
      </c>
      <c r="F39" s="84">
        <v>39259</v>
      </c>
      <c r="G39" s="84">
        <v>50214</v>
      </c>
      <c r="H39" s="87">
        <v>360</v>
      </c>
      <c r="I39" s="87">
        <v>159</v>
      </c>
      <c r="J39" s="87">
        <v>180</v>
      </c>
      <c r="K39" s="87">
        <v>159</v>
      </c>
      <c r="L39" s="92">
        <v>159</v>
      </c>
      <c r="M39" s="98">
        <v>1671474</v>
      </c>
      <c r="N39" s="85">
        <v>0.03</v>
      </c>
      <c r="O39" s="86">
        <v>8.6499999999999994E-2</v>
      </c>
      <c r="P39" s="88">
        <v>11542.892566020131</v>
      </c>
      <c r="Q39" s="89">
        <v>1161780.5414053905</v>
      </c>
      <c r="R39" s="89">
        <v>509693.45859460952</v>
      </c>
      <c r="S39" s="89">
        <v>897737.61891309172</v>
      </c>
      <c r="T39" s="89">
        <v>399706.51403692435</v>
      </c>
      <c r="U39" s="90">
        <v>498031.10487616737</v>
      </c>
      <c r="V39" s="89">
        <v>450229.22175857174</v>
      </c>
      <c r="W39" s="97">
        <v>498031.10487616737</v>
      </c>
      <c r="X39" s="89">
        <v>915940.12047822122</v>
      </c>
      <c r="Y39" s="89">
        <v>406246.6618836238</v>
      </c>
      <c r="Z39" s="91">
        <v>-1.2107193470001221E-8</v>
      </c>
      <c r="AA39" s="81"/>
      <c r="AB39" s="81">
        <v>180</v>
      </c>
      <c r="AC39" s="95"/>
      <c r="AD39" s="80"/>
      <c r="AE39" s="80"/>
      <c r="AF39" s="94"/>
    </row>
    <row r="40" spans="1:32">
      <c r="A40">
        <f>VLOOKUP(B40,'Outstanding Oct 2020'!$A:$A,1,0)</f>
        <v>143011119</v>
      </c>
      <c r="B40" s="82">
        <v>143011119</v>
      </c>
      <c r="C40" s="83">
        <v>99</v>
      </c>
      <c r="D40" s="82" t="s">
        <v>1023</v>
      </c>
      <c r="E40" s="94" t="s">
        <v>811</v>
      </c>
      <c r="F40" s="84">
        <v>38434</v>
      </c>
      <c r="G40" s="84">
        <v>46104</v>
      </c>
      <c r="H40" s="87">
        <v>252</v>
      </c>
      <c r="I40" s="87">
        <v>186</v>
      </c>
      <c r="J40" s="87">
        <v>180</v>
      </c>
      <c r="K40" s="87">
        <v>180</v>
      </c>
      <c r="L40" s="92">
        <v>180</v>
      </c>
      <c r="M40" s="98">
        <v>1200000</v>
      </c>
      <c r="N40" s="85">
        <v>0.03</v>
      </c>
      <c r="O40" s="86">
        <v>8.6499999999999994E-2</v>
      </c>
      <c r="P40" s="88">
        <v>8286.9796833358814</v>
      </c>
      <c r="Q40" s="89">
        <v>834076.18047691381</v>
      </c>
      <c r="R40" s="89">
        <v>365923.81952308619</v>
      </c>
      <c r="S40" s="89">
        <v>657580.16252353671</v>
      </c>
      <c r="T40" s="89">
        <v>291656.34300045855</v>
      </c>
      <c r="U40" s="90">
        <v>365923.81952307816</v>
      </c>
      <c r="V40" s="89">
        <v>365923.81952308619</v>
      </c>
      <c r="W40" s="97">
        <v>365923.81952307816</v>
      </c>
      <c r="X40" s="89">
        <v>657580.16252353671</v>
      </c>
      <c r="Y40" s="89">
        <v>291656.34300045855</v>
      </c>
      <c r="Z40" s="91">
        <v>-8.0326572060585022E-9</v>
      </c>
      <c r="AA40" s="81"/>
      <c r="AB40" s="81">
        <v>180</v>
      </c>
      <c r="AC40" s="95"/>
      <c r="AD40" s="80"/>
      <c r="AE40" s="80"/>
      <c r="AF40" s="94"/>
    </row>
    <row r="41" spans="1:32">
      <c r="A41">
        <f>VLOOKUP(B41,'Outstanding Oct 2020'!$A:$A,1,0)</f>
        <v>143011356</v>
      </c>
      <c r="B41" s="82">
        <v>143011356</v>
      </c>
      <c r="C41" s="83">
        <v>99</v>
      </c>
      <c r="D41" s="82" t="s">
        <v>1024</v>
      </c>
      <c r="E41" s="94" t="s">
        <v>811</v>
      </c>
      <c r="F41" s="84">
        <v>39511</v>
      </c>
      <c r="G41" s="84">
        <v>50459</v>
      </c>
      <c r="H41" s="87">
        <v>360</v>
      </c>
      <c r="I41" s="87">
        <v>151</v>
      </c>
      <c r="J41" s="87">
        <v>180</v>
      </c>
      <c r="K41" s="87">
        <v>151</v>
      </c>
      <c r="L41" s="92">
        <v>151</v>
      </c>
      <c r="M41" s="98">
        <v>1597334</v>
      </c>
      <c r="N41" s="85">
        <v>0.03</v>
      </c>
      <c r="O41" s="86">
        <v>8.6499999999999994E-2</v>
      </c>
      <c r="P41" s="88">
        <v>11030.895337918031</v>
      </c>
      <c r="Q41" s="89">
        <v>1110248.5347215922</v>
      </c>
      <c r="R41" s="89">
        <v>487085.46527840779</v>
      </c>
      <c r="S41" s="89">
        <v>843158.47477724205</v>
      </c>
      <c r="T41" s="89">
        <v>376534.86421271181</v>
      </c>
      <c r="U41" s="90">
        <v>466623.61056453025</v>
      </c>
      <c r="V41" s="89">
        <v>408610.58476133097</v>
      </c>
      <c r="W41" s="97">
        <v>466623.61056453025</v>
      </c>
      <c r="X41" s="89">
        <v>875312.62610364216</v>
      </c>
      <c r="Y41" s="89">
        <v>388227.16082524532</v>
      </c>
      <c r="Z41" s="91">
        <v>-1.0943040251731873E-8</v>
      </c>
      <c r="AA41" s="81"/>
      <c r="AB41" s="81">
        <v>180</v>
      </c>
      <c r="AC41" s="95"/>
      <c r="AD41" s="80"/>
      <c r="AE41" s="80"/>
      <c r="AF41" s="94"/>
    </row>
    <row r="42" spans="1:32">
      <c r="A42">
        <f>VLOOKUP(B42,'Outstanding Oct 2020'!$A:$A,1,0)</f>
        <v>143011364</v>
      </c>
      <c r="B42" s="82">
        <v>143011364</v>
      </c>
      <c r="C42" s="83">
        <v>99</v>
      </c>
      <c r="D42" s="82" t="s">
        <v>1025</v>
      </c>
      <c r="E42" s="94" t="s">
        <v>811</v>
      </c>
      <c r="F42" s="84">
        <v>38230</v>
      </c>
      <c r="G42" s="84">
        <v>46257</v>
      </c>
      <c r="H42" s="87">
        <v>264</v>
      </c>
      <c r="I42" s="87">
        <v>193</v>
      </c>
      <c r="J42" s="87">
        <v>180</v>
      </c>
      <c r="K42" s="87">
        <v>180</v>
      </c>
      <c r="L42" s="92">
        <v>180</v>
      </c>
      <c r="M42" s="98">
        <v>850000</v>
      </c>
      <c r="N42" s="85">
        <v>0.03</v>
      </c>
      <c r="O42" s="86">
        <v>8.6499999999999994E-2</v>
      </c>
      <c r="P42" s="88">
        <v>5869.9439423629155</v>
      </c>
      <c r="Q42" s="89">
        <v>590803.96117114718</v>
      </c>
      <c r="R42" s="89">
        <v>259196.03882885282</v>
      </c>
      <c r="S42" s="89">
        <v>465785.94845417177</v>
      </c>
      <c r="T42" s="89">
        <v>206589.90962532489</v>
      </c>
      <c r="U42" s="90">
        <v>259196.03882884688</v>
      </c>
      <c r="V42" s="89">
        <v>259196.03882885282</v>
      </c>
      <c r="W42" s="97">
        <v>259196.03882884688</v>
      </c>
      <c r="X42" s="89">
        <v>465785.94845417177</v>
      </c>
      <c r="Y42" s="89">
        <v>206589.90962532489</v>
      </c>
      <c r="Z42" s="91">
        <v>-5.9371814131736755E-9</v>
      </c>
      <c r="AA42" s="81"/>
      <c r="AB42" s="81">
        <v>180</v>
      </c>
      <c r="AC42" s="95"/>
      <c r="AD42" s="80"/>
      <c r="AE42" s="80"/>
      <c r="AF42" s="94"/>
    </row>
    <row r="43" spans="1:32">
      <c r="A43">
        <f>VLOOKUP(B43,'Outstanding Oct 2020'!$A:$A,1,0)</f>
        <v>143011380</v>
      </c>
      <c r="B43" s="82">
        <v>143011380</v>
      </c>
      <c r="C43" s="83">
        <v>99</v>
      </c>
      <c r="D43" s="82" t="s">
        <v>1026</v>
      </c>
      <c r="E43" s="94" t="s">
        <v>811</v>
      </c>
      <c r="F43" s="84">
        <v>39779</v>
      </c>
      <c r="G43" s="84">
        <v>50002</v>
      </c>
      <c r="H43" s="87">
        <v>336</v>
      </c>
      <c r="I43" s="87">
        <v>142</v>
      </c>
      <c r="J43" s="87">
        <v>180</v>
      </c>
      <c r="K43" s="87">
        <v>142</v>
      </c>
      <c r="L43" s="92">
        <v>142</v>
      </c>
      <c r="M43" s="98">
        <v>120154</v>
      </c>
      <c r="N43" s="85">
        <v>0.03</v>
      </c>
      <c r="O43" s="86">
        <v>8.6499999999999994E-2</v>
      </c>
      <c r="P43" s="88">
        <v>829.76146405961617</v>
      </c>
      <c r="Q43" s="89">
        <v>83514.65782418591</v>
      </c>
      <c r="R43" s="89">
        <v>36639.34217581409</v>
      </c>
      <c r="S43" s="89">
        <v>61806.647957623696</v>
      </c>
      <c r="T43" s="89">
        <v>27715.882307075706</v>
      </c>
      <c r="U43" s="90">
        <v>34090.76565054799</v>
      </c>
      <c r="V43" s="89">
        <v>28904.369938697782</v>
      </c>
      <c r="W43" s="97">
        <v>34090.76565054799</v>
      </c>
      <c r="X43" s="89">
        <v>65842.405706544188</v>
      </c>
      <c r="Y43" s="89">
        <v>29203.063530730913</v>
      </c>
      <c r="Z43" s="91">
        <v>-8.149072527885437E-10</v>
      </c>
      <c r="AA43" s="81"/>
      <c r="AB43" s="81">
        <v>180</v>
      </c>
      <c r="AC43" s="95"/>
      <c r="AD43" s="80"/>
      <c r="AE43" s="80"/>
      <c r="AF43" s="94"/>
    </row>
    <row r="44" spans="1:32">
      <c r="A44">
        <f>VLOOKUP(B44,'Outstanding Oct 2020'!$A:$A,1,0)</f>
        <v>143011968</v>
      </c>
      <c r="B44" s="82">
        <v>143011968</v>
      </c>
      <c r="C44" s="83">
        <v>99</v>
      </c>
      <c r="D44" s="82" t="s">
        <v>1027</v>
      </c>
      <c r="E44" s="94" t="s">
        <v>811</v>
      </c>
      <c r="F44" s="84">
        <v>37911</v>
      </c>
      <c r="G44" s="84">
        <v>46288</v>
      </c>
      <c r="H44" s="87">
        <v>275</v>
      </c>
      <c r="I44" s="87">
        <v>204</v>
      </c>
      <c r="J44" s="87">
        <v>180</v>
      </c>
      <c r="K44" s="87">
        <v>180</v>
      </c>
      <c r="L44" s="92">
        <v>180</v>
      </c>
      <c r="M44" s="98">
        <v>443089</v>
      </c>
      <c r="N44" s="85">
        <v>0.03</v>
      </c>
      <c r="O44" s="86">
        <v>8.6499999999999994E-2</v>
      </c>
      <c r="P44" s="88">
        <v>3059.8912840913436</v>
      </c>
      <c r="Q44" s="89">
        <v>307974.98394277936</v>
      </c>
      <c r="R44" s="89">
        <v>135114.01605722064</v>
      </c>
      <c r="S44" s="89">
        <v>242805.44719365949</v>
      </c>
      <c r="T44" s="89">
        <v>107691.43113644188</v>
      </c>
      <c r="U44" s="90">
        <v>135114.01605721761</v>
      </c>
      <c r="V44" s="89">
        <v>135114.01605722064</v>
      </c>
      <c r="W44" s="97">
        <v>135114.01605721761</v>
      </c>
      <c r="X44" s="89">
        <v>242805.44719365949</v>
      </c>
      <c r="Y44" s="89">
        <v>107691.43113644188</v>
      </c>
      <c r="Z44" s="91">
        <v>-3.0267983675003052E-9</v>
      </c>
      <c r="AA44" s="81"/>
      <c r="AB44" s="81">
        <v>180</v>
      </c>
      <c r="AC44" s="95"/>
      <c r="AD44" s="80"/>
      <c r="AE44" s="80"/>
      <c r="AF44" s="94"/>
    </row>
    <row r="45" spans="1:32">
      <c r="A45">
        <f>VLOOKUP(B45,'Outstanding Oct 2020'!$A:$A,1,0)</f>
        <v>143012077</v>
      </c>
      <c r="B45" s="82">
        <v>143012077</v>
      </c>
      <c r="C45" s="83">
        <v>99</v>
      </c>
      <c r="D45" s="82" t="s">
        <v>1028</v>
      </c>
      <c r="E45" s="94" t="s">
        <v>811</v>
      </c>
      <c r="F45" s="84">
        <v>38856</v>
      </c>
      <c r="G45" s="84">
        <v>46165</v>
      </c>
      <c r="H45" s="87">
        <v>240</v>
      </c>
      <c r="I45" s="87">
        <v>173</v>
      </c>
      <c r="J45" s="87">
        <v>180</v>
      </c>
      <c r="K45" s="87">
        <v>173</v>
      </c>
      <c r="L45" s="92">
        <v>173</v>
      </c>
      <c r="M45" s="98">
        <v>1000004</v>
      </c>
      <c r="N45" s="85">
        <v>0.03</v>
      </c>
      <c r="O45" s="86">
        <v>8.6499999999999994E-2</v>
      </c>
      <c r="P45" s="88">
        <v>6905.8440260455118</v>
      </c>
      <c r="Q45" s="89">
        <v>695066.26398469636</v>
      </c>
      <c r="R45" s="89">
        <v>304937.73601530364</v>
      </c>
      <c r="S45" s="89">
        <v>546621.43806282233</v>
      </c>
      <c r="T45" s="89">
        <v>242568.11863869056</v>
      </c>
      <c r="U45" s="90">
        <v>304053.31942413177</v>
      </c>
      <c r="V45" s="89">
        <v>293079.04628137517</v>
      </c>
      <c r="W45" s="97">
        <v>304053.31942413177</v>
      </c>
      <c r="X45" s="89">
        <v>547985.66070348886</v>
      </c>
      <c r="Y45" s="89">
        <v>243047.92468819208</v>
      </c>
      <c r="Z45" s="91">
        <v>-6.8685039877891541E-9</v>
      </c>
      <c r="AA45" s="81"/>
      <c r="AB45" s="81">
        <v>180</v>
      </c>
      <c r="AC45" s="95"/>
      <c r="AD45" s="80"/>
      <c r="AE45" s="80"/>
      <c r="AF45" s="94"/>
    </row>
    <row r="46" spans="1:32">
      <c r="A46">
        <f>VLOOKUP(B46,'Outstanding Oct 2020'!$A:$A,1,0)</f>
        <v>143012271</v>
      </c>
      <c r="B46" s="82">
        <v>143012271</v>
      </c>
      <c r="C46" s="83">
        <v>99</v>
      </c>
      <c r="D46" s="82" t="s">
        <v>57</v>
      </c>
      <c r="E46" s="94" t="s">
        <v>811</v>
      </c>
      <c r="F46" s="84">
        <v>36978</v>
      </c>
      <c r="G46" s="84">
        <v>46841</v>
      </c>
      <c r="H46" s="87">
        <v>324</v>
      </c>
      <c r="I46" s="87">
        <v>234</v>
      </c>
      <c r="J46" s="87">
        <v>180</v>
      </c>
      <c r="K46" s="87">
        <v>180</v>
      </c>
      <c r="L46" s="92">
        <v>180</v>
      </c>
      <c r="M46" s="98">
        <v>977201</v>
      </c>
      <c r="N46" s="85">
        <v>0.03</v>
      </c>
      <c r="O46" s="86">
        <v>8.6499999999999994E-2</v>
      </c>
      <c r="P46" s="88">
        <v>6748.3706946129214</v>
      </c>
      <c r="Q46" s="89">
        <v>679216.73136518383</v>
      </c>
      <c r="R46" s="89">
        <v>297984.26863481617</v>
      </c>
      <c r="S46" s="89">
        <v>535489.99366513535</v>
      </c>
      <c r="T46" s="89">
        <v>237505.72503032582</v>
      </c>
      <c r="U46" s="90">
        <v>297984.26863480953</v>
      </c>
      <c r="V46" s="89">
        <v>297984.26863481617</v>
      </c>
      <c r="W46" s="97">
        <v>297984.26863480953</v>
      </c>
      <c r="X46" s="89">
        <v>535489.99366513535</v>
      </c>
      <c r="Y46" s="89">
        <v>237505.72503032582</v>
      </c>
      <c r="Z46" s="91">
        <v>-6.6356733441352844E-9</v>
      </c>
      <c r="AA46" s="81"/>
      <c r="AB46" s="81">
        <v>180</v>
      </c>
      <c r="AC46" s="95"/>
      <c r="AD46" s="80"/>
      <c r="AE46" s="80"/>
      <c r="AF46" s="94"/>
    </row>
    <row r="47" spans="1:32">
      <c r="A47">
        <f>VLOOKUP(B47,'Outstanding Oct 2020'!$A:$A,1,0)</f>
        <v>143012379</v>
      </c>
      <c r="B47" s="82">
        <v>143012379</v>
      </c>
      <c r="C47" s="83">
        <v>99</v>
      </c>
      <c r="D47" s="82" t="s">
        <v>1029</v>
      </c>
      <c r="E47" s="94" t="s">
        <v>811</v>
      </c>
      <c r="F47" s="84">
        <v>39498</v>
      </c>
      <c r="G47" s="84">
        <v>48633</v>
      </c>
      <c r="H47" s="87">
        <v>300</v>
      </c>
      <c r="I47" s="87">
        <v>151</v>
      </c>
      <c r="J47" s="87">
        <v>180</v>
      </c>
      <c r="K47" s="87">
        <v>151</v>
      </c>
      <c r="L47" s="92">
        <v>151</v>
      </c>
      <c r="M47" s="98">
        <v>5000092</v>
      </c>
      <c r="N47" s="85">
        <v>0.03</v>
      </c>
      <c r="O47" s="86">
        <v>8.6499999999999994E-2</v>
      </c>
      <c r="P47" s="88">
        <v>34529.717349008562</v>
      </c>
      <c r="Q47" s="89">
        <v>3475381.3644943107</v>
      </c>
      <c r="R47" s="89">
        <v>1524710.6355056893</v>
      </c>
      <c r="S47" s="89">
        <v>2639316.4763699328</v>
      </c>
      <c r="T47" s="89">
        <v>1178657.0387101676</v>
      </c>
      <c r="U47" s="90">
        <v>1460659.4376597651</v>
      </c>
      <c r="V47" s="89">
        <v>1279062.8108964392</v>
      </c>
      <c r="W47" s="97">
        <v>1460659.4376597651</v>
      </c>
      <c r="X47" s="89">
        <v>2739967.7583271964</v>
      </c>
      <c r="Y47" s="89">
        <v>1215257.1228215415</v>
      </c>
      <c r="Z47" s="91">
        <v>-3.4458935260772705E-8</v>
      </c>
      <c r="AA47" s="81"/>
      <c r="AB47" s="81">
        <v>180</v>
      </c>
      <c r="AC47" s="95"/>
      <c r="AD47" s="80"/>
      <c r="AE47" s="80"/>
      <c r="AF47" s="94"/>
    </row>
    <row r="48" spans="1:32">
      <c r="A48">
        <f>VLOOKUP(B48,'Outstanding Oct 2020'!$A:$A,1,0)</f>
        <v>143013952</v>
      </c>
      <c r="B48" s="82">
        <v>143013952</v>
      </c>
      <c r="C48" s="83">
        <v>99</v>
      </c>
      <c r="D48" s="82" t="s">
        <v>1030</v>
      </c>
      <c r="E48" s="94" t="s">
        <v>811</v>
      </c>
      <c r="F48" s="84">
        <v>39401</v>
      </c>
      <c r="G48" s="84">
        <v>44857</v>
      </c>
      <c r="H48" s="87">
        <v>179</v>
      </c>
      <c r="I48" s="87">
        <v>155</v>
      </c>
      <c r="J48" s="87">
        <v>179</v>
      </c>
      <c r="K48" s="87">
        <v>155</v>
      </c>
      <c r="L48" s="92">
        <v>155</v>
      </c>
      <c r="M48" s="98">
        <v>1991241</v>
      </c>
      <c r="N48" s="85">
        <v>0.03</v>
      </c>
      <c r="O48" s="86">
        <v>8.6499999999999994E-2</v>
      </c>
      <c r="P48" s="88">
        <v>13811.997886531495</v>
      </c>
      <c r="Q48" s="89">
        <v>1386372.4780356169</v>
      </c>
      <c r="R48" s="89">
        <v>604868.52196438308</v>
      </c>
      <c r="S48" s="89">
        <v>1057885.3973866343</v>
      </c>
      <c r="T48" s="89">
        <v>470968.33312230161</v>
      </c>
      <c r="U48" s="90">
        <v>586917.06426433264</v>
      </c>
      <c r="V48" s="89">
        <v>523768.83186859987</v>
      </c>
      <c r="W48" s="97">
        <v>586917.06426433264</v>
      </c>
      <c r="X48" s="89">
        <v>1085975.1436535069</v>
      </c>
      <c r="Y48" s="89">
        <v>481106.62168913754</v>
      </c>
      <c r="Z48" s="91">
        <v>-1.3737007975578308E-8</v>
      </c>
      <c r="AA48" s="81"/>
      <c r="AB48" s="81">
        <v>179</v>
      </c>
      <c r="AC48" s="95"/>
      <c r="AD48" s="80"/>
      <c r="AE48" s="80"/>
      <c r="AF48" s="94"/>
    </row>
    <row r="49" spans="1:32">
      <c r="A49">
        <f>VLOOKUP(B49,'Outstanding Oct 2020'!$A:$A,1,0)</f>
        <v>143014533</v>
      </c>
      <c r="B49" s="82">
        <v>143014533</v>
      </c>
      <c r="C49" s="83">
        <v>99</v>
      </c>
      <c r="D49" s="82" t="s">
        <v>60</v>
      </c>
      <c r="E49" s="94" t="s">
        <v>811</v>
      </c>
      <c r="F49" s="84">
        <v>36706</v>
      </c>
      <c r="G49" s="84">
        <v>45100</v>
      </c>
      <c r="H49" s="87">
        <v>276</v>
      </c>
      <c r="I49" s="87">
        <v>243</v>
      </c>
      <c r="J49" s="87">
        <v>180</v>
      </c>
      <c r="K49" s="87">
        <v>180</v>
      </c>
      <c r="L49" s="92">
        <v>180</v>
      </c>
      <c r="M49" s="98">
        <v>609144</v>
      </c>
      <c r="N49" s="85">
        <v>0.03</v>
      </c>
      <c r="O49" s="86">
        <v>8.6499999999999994E-2</v>
      </c>
      <c r="P49" s="88">
        <v>4206.63662685496</v>
      </c>
      <c r="Q49" s="89">
        <v>423393.75073369098</v>
      </c>
      <c r="R49" s="89">
        <v>185750.24926630902</v>
      </c>
      <c r="S49" s="89">
        <v>333800.8421001978</v>
      </c>
      <c r="T49" s="89">
        <v>148050.59283389279</v>
      </c>
      <c r="U49" s="90">
        <v>185750.24926630501</v>
      </c>
      <c r="V49" s="89">
        <v>185750.24926630902</v>
      </c>
      <c r="W49" s="97">
        <v>185750.24926630501</v>
      </c>
      <c r="X49" s="89">
        <v>333800.8421001978</v>
      </c>
      <c r="Y49" s="89">
        <v>148050.59283389279</v>
      </c>
      <c r="Z49" s="91">
        <v>-4.0163286030292511E-9</v>
      </c>
      <c r="AA49" s="81"/>
      <c r="AB49" s="81">
        <v>180</v>
      </c>
      <c r="AC49" s="95"/>
      <c r="AD49" s="80"/>
      <c r="AE49" s="80"/>
      <c r="AF49" s="94"/>
    </row>
    <row r="50" spans="1:32">
      <c r="A50">
        <f>VLOOKUP(B50,'Outstanding Oct 2020'!$A:$A,1,0)</f>
        <v>143014738</v>
      </c>
      <c r="B50" s="82">
        <v>143014738</v>
      </c>
      <c r="C50" s="83">
        <v>99</v>
      </c>
      <c r="D50" s="82" t="s">
        <v>1031</v>
      </c>
      <c r="E50" s="94" t="s">
        <v>811</v>
      </c>
      <c r="F50" s="84">
        <v>37725</v>
      </c>
      <c r="G50" s="84">
        <v>45008</v>
      </c>
      <c r="H50" s="87">
        <v>239</v>
      </c>
      <c r="I50" s="87">
        <v>210</v>
      </c>
      <c r="J50" s="87">
        <v>180</v>
      </c>
      <c r="K50" s="87">
        <v>180</v>
      </c>
      <c r="L50" s="92">
        <v>180</v>
      </c>
      <c r="M50" s="98">
        <v>179582</v>
      </c>
      <c r="N50" s="85">
        <v>0.03</v>
      </c>
      <c r="O50" s="86">
        <v>8.6499999999999994E-2</v>
      </c>
      <c r="P50" s="88">
        <v>1240.16032124402</v>
      </c>
      <c r="Q50" s="89">
        <v>124820.89053533759</v>
      </c>
      <c r="R50" s="89">
        <v>54761.109464662411</v>
      </c>
      <c r="S50" s="89">
        <v>98407.967288584783</v>
      </c>
      <c r="T50" s="89">
        <v>43646.857823923638</v>
      </c>
      <c r="U50" s="90">
        <v>54761.109464661145</v>
      </c>
      <c r="V50" s="89">
        <v>54761.109464662404</v>
      </c>
      <c r="W50" s="97">
        <v>54761.109464661145</v>
      </c>
      <c r="X50" s="89">
        <v>98407.967288584783</v>
      </c>
      <c r="Y50" s="89">
        <v>43646.857823923638</v>
      </c>
      <c r="Z50" s="91">
        <v>-1.2660166248679161E-9</v>
      </c>
      <c r="AA50" s="81"/>
      <c r="AB50" s="81">
        <v>180</v>
      </c>
      <c r="AC50" s="95"/>
      <c r="AD50" s="80"/>
      <c r="AE50" s="80"/>
      <c r="AF50" s="94"/>
    </row>
    <row r="51" spans="1:32">
      <c r="A51">
        <f>VLOOKUP(B51,'Outstanding Oct 2020'!$A:$A,1,0)</f>
        <v>143015505</v>
      </c>
      <c r="B51" s="82">
        <v>143015505</v>
      </c>
      <c r="C51" s="83">
        <v>99</v>
      </c>
      <c r="D51" s="82" t="s">
        <v>1032</v>
      </c>
      <c r="E51" s="94" t="s">
        <v>811</v>
      </c>
      <c r="F51" s="84">
        <v>39763</v>
      </c>
      <c r="G51" s="84">
        <v>48510</v>
      </c>
      <c r="H51" s="87">
        <v>288</v>
      </c>
      <c r="I51" s="87">
        <v>143</v>
      </c>
      <c r="J51" s="87">
        <v>180</v>
      </c>
      <c r="K51" s="87">
        <v>143</v>
      </c>
      <c r="L51" s="92">
        <v>143</v>
      </c>
      <c r="M51" s="98">
        <v>997809</v>
      </c>
      <c r="N51" s="85">
        <v>0.03</v>
      </c>
      <c r="O51" s="86">
        <v>8.6499999999999994E-2</v>
      </c>
      <c r="P51" s="88">
        <v>6890.6857590414093</v>
      </c>
      <c r="Q51" s="89">
        <v>693540.59963790723</v>
      </c>
      <c r="R51" s="89">
        <v>304268.40036209277</v>
      </c>
      <c r="S51" s="89">
        <v>514914.10818831745</v>
      </c>
      <c r="T51" s="89">
        <v>230788.00231621601</v>
      </c>
      <c r="U51" s="90">
        <v>284126.10587210144</v>
      </c>
      <c r="V51" s="89">
        <v>241724.34028766258</v>
      </c>
      <c r="W51" s="97">
        <v>284126.10587210144</v>
      </c>
      <c r="X51" s="89">
        <v>546782.83698953944</v>
      </c>
      <c r="Y51" s="89">
        <v>242514.43662745378</v>
      </c>
      <c r="Z51" s="91">
        <v>-7.1013346314430237E-9</v>
      </c>
      <c r="AA51" s="81"/>
      <c r="AB51" s="81">
        <v>180</v>
      </c>
      <c r="AC51" s="95"/>
      <c r="AD51" s="80"/>
      <c r="AE51" s="80"/>
      <c r="AF51" s="94"/>
    </row>
    <row r="52" spans="1:32">
      <c r="A52">
        <f>VLOOKUP(B52,'Outstanding Oct 2020'!$A:$A,1,0)</f>
        <v>143016390</v>
      </c>
      <c r="B52" s="82">
        <v>143016390</v>
      </c>
      <c r="C52" s="83">
        <v>99</v>
      </c>
      <c r="D52" s="82" t="s">
        <v>1033</v>
      </c>
      <c r="E52" s="94" t="s">
        <v>811</v>
      </c>
      <c r="F52" s="84">
        <v>37812</v>
      </c>
      <c r="G52" s="84">
        <v>46226</v>
      </c>
      <c r="H52" s="87">
        <v>277</v>
      </c>
      <c r="I52" s="87">
        <v>207</v>
      </c>
      <c r="J52" s="87">
        <v>180</v>
      </c>
      <c r="K52" s="87">
        <v>180</v>
      </c>
      <c r="L52" s="92">
        <v>180</v>
      </c>
      <c r="M52" s="98">
        <v>1800141</v>
      </c>
      <c r="N52" s="85">
        <v>0.03</v>
      </c>
      <c r="O52" s="86">
        <v>8.6499999999999994E-2</v>
      </c>
      <c r="P52" s="88">
        <v>12431.443245116612</v>
      </c>
      <c r="Q52" s="89">
        <v>1251212.2746665764</v>
      </c>
      <c r="R52" s="89">
        <v>548928.72533342359</v>
      </c>
      <c r="S52" s="89">
        <v>986447.50945440098</v>
      </c>
      <c r="T52" s="89">
        <v>437518.7841209902</v>
      </c>
      <c r="U52" s="90">
        <v>548928.72533341078</v>
      </c>
      <c r="V52" s="89">
        <v>548928.72533342359</v>
      </c>
      <c r="W52" s="97">
        <v>548928.72533341078</v>
      </c>
      <c r="X52" s="89">
        <v>986447.50945440098</v>
      </c>
      <c r="Y52" s="89">
        <v>437518.7841209902</v>
      </c>
      <c r="Z52" s="91">
        <v>-1.280568540096283E-8</v>
      </c>
      <c r="AA52" s="81"/>
      <c r="AB52" s="81">
        <v>180</v>
      </c>
      <c r="AC52" s="95"/>
      <c r="AD52" s="80"/>
      <c r="AE52" s="80"/>
      <c r="AF52" s="94"/>
    </row>
    <row r="53" spans="1:32">
      <c r="A53">
        <f>VLOOKUP(B53,'Outstanding Oct 2020'!$A:$A,1,0)</f>
        <v>143016609</v>
      </c>
      <c r="B53" s="82">
        <v>143016609</v>
      </c>
      <c r="C53" s="83">
        <v>99</v>
      </c>
      <c r="D53" s="82" t="s">
        <v>1034</v>
      </c>
      <c r="E53" s="94" t="s">
        <v>811</v>
      </c>
      <c r="F53" s="84">
        <v>39539</v>
      </c>
      <c r="G53" s="84">
        <v>49026</v>
      </c>
      <c r="H53" s="87">
        <v>312</v>
      </c>
      <c r="I53" s="87">
        <v>150</v>
      </c>
      <c r="J53" s="87">
        <v>180</v>
      </c>
      <c r="K53" s="87">
        <v>150</v>
      </c>
      <c r="L53" s="92">
        <v>150</v>
      </c>
      <c r="M53" s="98">
        <v>2494802</v>
      </c>
      <c r="N53" s="85">
        <v>0.03</v>
      </c>
      <c r="O53" s="86">
        <v>8.6499999999999994E-2</v>
      </c>
      <c r="P53" s="88">
        <v>17228.6445732881</v>
      </c>
      <c r="Q53" s="89">
        <v>1734045.7693384709</v>
      </c>
      <c r="R53" s="89">
        <v>760756.23066152912</v>
      </c>
      <c r="S53" s="89">
        <v>1313550.5557650104</v>
      </c>
      <c r="T53" s="89">
        <v>586848.98086092575</v>
      </c>
      <c r="U53" s="90">
        <v>726701.57490408467</v>
      </c>
      <c r="V53" s="89">
        <v>633963.52555127419</v>
      </c>
      <c r="W53" s="97">
        <v>726701.57490408467</v>
      </c>
      <c r="X53" s="89">
        <v>1367110.2538533702</v>
      </c>
      <c r="Y53" s="89">
        <v>606354.02319185808</v>
      </c>
      <c r="Z53" s="91">
        <v>-1.6996636986732483E-8</v>
      </c>
      <c r="AA53" s="81"/>
      <c r="AB53" s="81">
        <v>180</v>
      </c>
      <c r="AC53" s="95"/>
      <c r="AD53" s="80"/>
      <c r="AE53" s="80"/>
      <c r="AF53" s="94"/>
    </row>
    <row r="54" spans="1:32">
      <c r="A54">
        <f>VLOOKUP(B54,'Outstanding Oct 2020'!$A:$A,1,0)</f>
        <v>143016668</v>
      </c>
      <c r="B54" s="82">
        <v>143016668</v>
      </c>
      <c r="C54" s="83">
        <v>99</v>
      </c>
      <c r="D54" s="82" t="s">
        <v>1035</v>
      </c>
      <c r="E54" s="94" t="s">
        <v>811</v>
      </c>
      <c r="F54" s="84">
        <v>38574</v>
      </c>
      <c r="G54" s="84">
        <v>46622</v>
      </c>
      <c r="H54" s="87">
        <v>265</v>
      </c>
      <c r="I54" s="87">
        <v>182</v>
      </c>
      <c r="J54" s="87">
        <v>180</v>
      </c>
      <c r="K54" s="87">
        <v>180</v>
      </c>
      <c r="L54" s="92">
        <v>180</v>
      </c>
      <c r="M54" s="98">
        <v>900181</v>
      </c>
      <c r="N54" s="85">
        <v>0.03</v>
      </c>
      <c r="O54" s="86">
        <v>8.6499999999999994E-2</v>
      </c>
      <c r="P54" s="88">
        <v>6216.4847152708135</v>
      </c>
      <c r="Q54" s="89">
        <v>625682.94184824056</v>
      </c>
      <c r="R54" s="89">
        <v>274498.05815175944</v>
      </c>
      <c r="S54" s="89">
        <v>493284.30690049997</v>
      </c>
      <c r="T54" s="89">
        <v>218786.24874874658</v>
      </c>
      <c r="U54" s="90">
        <v>274498.05815175339</v>
      </c>
      <c r="V54" s="89">
        <v>274498.05815175944</v>
      </c>
      <c r="W54" s="97">
        <v>274498.05815175339</v>
      </c>
      <c r="X54" s="89">
        <v>493284.30690049997</v>
      </c>
      <c r="Y54" s="89">
        <v>218786.24874874658</v>
      </c>
      <c r="Z54" s="91">
        <v>-6.0535967350006104E-9</v>
      </c>
      <c r="AA54" s="81"/>
      <c r="AB54" s="81">
        <v>180</v>
      </c>
      <c r="AC54" s="95"/>
      <c r="AD54" s="80"/>
      <c r="AE54" s="80"/>
      <c r="AF54" s="94"/>
    </row>
    <row r="55" spans="1:32">
      <c r="A55">
        <f>VLOOKUP(B55,'Outstanding Oct 2020'!$A:$A,1,0)</f>
        <v>143017060</v>
      </c>
      <c r="B55" s="82">
        <v>143017060</v>
      </c>
      <c r="C55" s="83">
        <v>99</v>
      </c>
      <c r="D55" s="82" t="s">
        <v>1036</v>
      </c>
      <c r="E55" s="94" t="s">
        <v>811</v>
      </c>
      <c r="F55" s="84">
        <v>38289</v>
      </c>
      <c r="G55" s="84">
        <v>47049</v>
      </c>
      <c r="H55" s="87">
        <v>288</v>
      </c>
      <c r="I55" s="87">
        <v>191</v>
      </c>
      <c r="J55" s="87">
        <v>180</v>
      </c>
      <c r="K55" s="87">
        <v>180</v>
      </c>
      <c r="L55" s="92">
        <v>180</v>
      </c>
      <c r="M55" s="98">
        <v>1334433</v>
      </c>
      <c r="N55" s="85">
        <v>0.03</v>
      </c>
      <c r="O55" s="86">
        <v>8.6499999999999994E-2</v>
      </c>
      <c r="P55" s="88">
        <v>9215.3492998107904</v>
      </c>
      <c r="Q55" s="89">
        <v>927515.64978529117</v>
      </c>
      <c r="R55" s="89">
        <v>406917.35021470883</v>
      </c>
      <c r="S55" s="89">
        <v>731247.22418064193</v>
      </c>
      <c r="T55" s="89">
        <v>324329.87396594253</v>
      </c>
      <c r="U55" s="90">
        <v>406917.3502146994</v>
      </c>
      <c r="V55" s="89">
        <v>406917.35021470883</v>
      </c>
      <c r="W55" s="97">
        <v>406917.3502146994</v>
      </c>
      <c r="X55" s="89">
        <v>731247.22418064193</v>
      </c>
      <c r="Y55" s="89">
        <v>324329.87396594253</v>
      </c>
      <c r="Z55" s="91">
        <v>-9.42964106798172E-9</v>
      </c>
      <c r="AA55" s="81"/>
      <c r="AB55" s="81">
        <v>180</v>
      </c>
      <c r="AC55" s="95"/>
      <c r="AD55" s="80"/>
      <c r="AE55" s="80"/>
      <c r="AF55" s="94"/>
    </row>
    <row r="56" spans="1:32">
      <c r="A56">
        <f>VLOOKUP(B56,'Outstanding Oct 2020'!$A:$A,1,0)</f>
        <v>143017206</v>
      </c>
      <c r="B56" s="82">
        <v>143017206</v>
      </c>
      <c r="C56" s="83">
        <v>99</v>
      </c>
      <c r="D56" s="82" t="s">
        <v>1037</v>
      </c>
      <c r="E56" s="94" t="s">
        <v>811</v>
      </c>
      <c r="F56" s="84">
        <v>38406</v>
      </c>
      <c r="G56" s="84">
        <v>45711</v>
      </c>
      <c r="H56" s="87">
        <v>240</v>
      </c>
      <c r="I56" s="87">
        <v>187</v>
      </c>
      <c r="J56" s="87">
        <v>180</v>
      </c>
      <c r="K56" s="87">
        <v>180</v>
      </c>
      <c r="L56" s="92">
        <v>180</v>
      </c>
      <c r="M56" s="98">
        <v>751783</v>
      </c>
      <c r="N56" s="85">
        <v>0.03</v>
      </c>
      <c r="O56" s="86">
        <v>8.6499999999999994E-2</v>
      </c>
      <c r="P56" s="88">
        <v>5191.6753727310825</v>
      </c>
      <c r="Q56" s="89">
        <v>522536.91098956304</v>
      </c>
      <c r="R56" s="89">
        <v>229246.08901043696</v>
      </c>
      <c r="S56" s="89">
        <v>411964.65610202658</v>
      </c>
      <c r="T56" s="89">
        <v>182718.5670915948</v>
      </c>
      <c r="U56" s="90">
        <v>229246.08901043178</v>
      </c>
      <c r="V56" s="89">
        <v>229246.08901043696</v>
      </c>
      <c r="W56" s="97">
        <v>229246.08901043178</v>
      </c>
      <c r="X56" s="89">
        <v>411964.65610202658</v>
      </c>
      <c r="Y56" s="89">
        <v>182718.5670915948</v>
      </c>
      <c r="Z56" s="91">
        <v>-5.1804818212985992E-9</v>
      </c>
      <c r="AA56" s="81"/>
      <c r="AB56" s="81">
        <v>180</v>
      </c>
      <c r="AC56" s="95"/>
      <c r="AD56" s="80"/>
      <c r="AE56" s="80"/>
      <c r="AF56" s="94"/>
    </row>
    <row r="57" spans="1:32">
      <c r="A57">
        <f>VLOOKUP(B57,'Outstanding Oct 2020'!$A:$A,1,0)</f>
        <v>143017605</v>
      </c>
      <c r="B57" s="82">
        <v>143017605</v>
      </c>
      <c r="C57" s="83">
        <v>99</v>
      </c>
      <c r="D57" s="82" t="s">
        <v>69</v>
      </c>
      <c r="E57" s="94" t="s">
        <v>811</v>
      </c>
      <c r="F57" s="84">
        <v>39568</v>
      </c>
      <c r="G57" s="84">
        <v>46866</v>
      </c>
      <c r="H57" s="87">
        <v>240</v>
      </c>
      <c r="I57" s="87">
        <v>149</v>
      </c>
      <c r="J57" s="87">
        <v>180</v>
      </c>
      <c r="K57" s="87">
        <v>149</v>
      </c>
      <c r="L57" s="92">
        <v>149</v>
      </c>
      <c r="M57" s="98">
        <v>2450065</v>
      </c>
      <c r="N57" s="85">
        <v>0.03</v>
      </c>
      <c r="O57" s="86">
        <v>8.6499999999999994E-2</v>
      </c>
      <c r="P57" s="88">
        <v>16919.699064876939</v>
      </c>
      <c r="Q57" s="89">
        <v>1702950.7142668082</v>
      </c>
      <c r="R57" s="89">
        <v>747114.28573319176</v>
      </c>
      <c r="S57" s="89">
        <v>1286618.5066642745</v>
      </c>
      <c r="T57" s="89">
        <v>575065.31751988921</v>
      </c>
      <c r="U57" s="90">
        <v>711553.18914438528</v>
      </c>
      <c r="V57" s="89">
        <v>618444.60319025326</v>
      </c>
      <c r="W57" s="97">
        <v>711553.18914438528</v>
      </c>
      <c r="X57" s="89">
        <v>1342595.1174110246</v>
      </c>
      <c r="Y57" s="89">
        <v>595480.83167784894</v>
      </c>
      <c r="Z57" s="91">
        <v>-1.6065314412117004E-8</v>
      </c>
      <c r="AA57" s="81"/>
      <c r="AB57" s="81">
        <v>180</v>
      </c>
      <c r="AC57" s="95"/>
      <c r="AD57" s="80"/>
      <c r="AE57" s="80"/>
      <c r="AF57" s="94"/>
    </row>
    <row r="58" spans="1:32">
      <c r="A58">
        <f>VLOOKUP(B58,'Outstanding Oct 2020'!$A:$A,1,0)</f>
        <v>143017818</v>
      </c>
      <c r="B58" s="82">
        <v>143017818</v>
      </c>
      <c r="C58" s="83">
        <v>99</v>
      </c>
      <c r="D58" s="82" t="s">
        <v>1038</v>
      </c>
      <c r="E58" s="94" t="s">
        <v>811</v>
      </c>
      <c r="F58" s="84">
        <v>39651</v>
      </c>
      <c r="G58" s="84">
        <v>49879</v>
      </c>
      <c r="H58" s="87">
        <v>336</v>
      </c>
      <c r="I58" s="87">
        <v>146</v>
      </c>
      <c r="J58" s="87">
        <v>180</v>
      </c>
      <c r="K58" s="87">
        <v>146</v>
      </c>
      <c r="L58" s="92">
        <v>146</v>
      </c>
      <c r="M58" s="98">
        <v>1140216</v>
      </c>
      <c r="N58" s="85">
        <v>0.03</v>
      </c>
      <c r="O58" s="86">
        <v>8.6499999999999994E-2</v>
      </c>
      <c r="P58" s="88">
        <v>7874.1223555120878</v>
      </c>
      <c r="Q58" s="89">
        <v>792522.505165554</v>
      </c>
      <c r="R58" s="89">
        <v>347693.494834446</v>
      </c>
      <c r="S58" s="89">
        <v>593784.40493549278</v>
      </c>
      <c r="T58" s="89">
        <v>265756.67588864185</v>
      </c>
      <c r="U58" s="90">
        <v>328027.72904685093</v>
      </c>
      <c r="V58" s="89">
        <v>282018.05692127289</v>
      </c>
      <c r="W58" s="97">
        <v>328027.72904685093</v>
      </c>
      <c r="X58" s="89">
        <v>624819.51882661413</v>
      </c>
      <c r="Y58" s="89">
        <v>277126.0239921757</v>
      </c>
      <c r="Z58" s="91">
        <v>-7.5669959187507629E-9</v>
      </c>
      <c r="AA58" s="81"/>
      <c r="AB58" s="81">
        <v>180</v>
      </c>
      <c r="AC58" s="95"/>
      <c r="AD58" s="80"/>
      <c r="AE58" s="80"/>
      <c r="AF58" s="94"/>
    </row>
    <row r="59" spans="1:32">
      <c r="A59">
        <f>VLOOKUP(B59,'Outstanding Oct 2020'!$A:$A,1,0)</f>
        <v>143018148</v>
      </c>
      <c r="B59" s="82">
        <v>143018148</v>
      </c>
      <c r="C59" s="83">
        <v>99</v>
      </c>
      <c r="D59" s="82" t="s">
        <v>1039</v>
      </c>
      <c r="E59" s="94" t="s">
        <v>811</v>
      </c>
      <c r="F59" s="84">
        <v>40023</v>
      </c>
      <c r="G59" s="84">
        <v>45861</v>
      </c>
      <c r="H59" s="87">
        <v>192</v>
      </c>
      <c r="I59" s="87">
        <v>134</v>
      </c>
      <c r="J59" s="87">
        <v>180</v>
      </c>
      <c r="K59" s="87">
        <v>134</v>
      </c>
      <c r="L59" s="92">
        <v>134</v>
      </c>
      <c r="M59" s="98">
        <v>1265018</v>
      </c>
      <c r="N59" s="85">
        <v>0.03</v>
      </c>
      <c r="O59" s="86">
        <v>8.6499999999999994E-2</v>
      </c>
      <c r="P59" s="88">
        <v>8735.982054211825</v>
      </c>
      <c r="Q59" s="89">
        <v>879267.81806212047</v>
      </c>
      <c r="R59" s="89">
        <v>385750.18193787953</v>
      </c>
      <c r="S59" s="89">
        <v>632341.20269612828</v>
      </c>
      <c r="T59" s="89">
        <v>284765.92484384845</v>
      </c>
      <c r="U59" s="90">
        <v>347575.27785227983</v>
      </c>
      <c r="V59" s="89">
        <v>287169.5798870881</v>
      </c>
      <c r="W59" s="97">
        <v>347575.27785227983</v>
      </c>
      <c r="X59" s="89">
        <v>693208.95169599948</v>
      </c>
      <c r="Y59" s="89">
        <v>307458.76975812856</v>
      </c>
      <c r="Z59" s="91">
        <v>-8.6147338151931763E-9</v>
      </c>
      <c r="AA59" s="81"/>
      <c r="AB59" s="81">
        <v>180</v>
      </c>
      <c r="AC59" s="95"/>
      <c r="AD59" s="80"/>
      <c r="AE59" s="80"/>
      <c r="AF59" s="94"/>
    </row>
    <row r="60" spans="1:32">
      <c r="A60">
        <f>VLOOKUP(B60,'Outstanding Oct 2020'!$A:$A,1,0)</f>
        <v>143018202</v>
      </c>
      <c r="B60" s="82">
        <v>143018202</v>
      </c>
      <c r="C60" s="83">
        <v>99</v>
      </c>
      <c r="D60" s="82" t="s">
        <v>1040</v>
      </c>
      <c r="E60" s="94" t="s">
        <v>811</v>
      </c>
      <c r="F60" s="84">
        <v>38212</v>
      </c>
      <c r="G60" s="84">
        <v>47322</v>
      </c>
      <c r="H60" s="87">
        <v>300</v>
      </c>
      <c r="I60" s="87">
        <v>194</v>
      </c>
      <c r="J60" s="87">
        <v>180</v>
      </c>
      <c r="K60" s="87">
        <v>180</v>
      </c>
      <c r="L60" s="92">
        <v>180</v>
      </c>
      <c r="M60" s="98">
        <v>2190079</v>
      </c>
      <c r="N60" s="85">
        <v>0.03</v>
      </c>
      <c r="O60" s="86">
        <v>8.6499999999999994E-2</v>
      </c>
      <c r="P60" s="88">
        <v>15124.283481583803</v>
      </c>
      <c r="Q60" s="89">
        <v>1522243.9393855822</v>
      </c>
      <c r="R60" s="89">
        <v>667835.06061441777</v>
      </c>
      <c r="S60" s="89">
        <v>1200127.0872994873</v>
      </c>
      <c r="T60" s="89">
        <v>532292.02668508468</v>
      </c>
      <c r="U60" s="90">
        <v>667835.06061440264</v>
      </c>
      <c r="V60" s="89">
        <v>667835.06061441777</v>
      </c>
      <c r="W60" s="97">
        <v>667835.06061440264</v>
      </c>
      <c r="X60" s="89">
        <v>1200127.0872994873</v>
      </c>
      <c r="Y60" s="89">
        <v>532292.02668508468</v>
      </c>
      <c r="Z60" s="91">
        <v>-1.5133991837501526E-8</v>
      </c>
      <c r="AA60" s="81"/>
      <c r="AB60" s="81">
        <v>180</v>
      </c>
      <c r="AC60" s="95"/>
      <c r="AD60" s="80"/>
      <c r="AE60" s="80"/>
      <c r="AF60" s="94"/>
    </row>
    <row r="61" spans="1:32">
      <c r="A61">
        <f>VLOOKUP(B61,'Outstanding Oct 2020'!$A:$A,1,0)</f>
        <v>143018342</v>
      </c>
      <c r="B61" s="82">
        <v>143018342</v>
      </c>
      <c r="C61" s="83">
        <v>99</v>
      </c>
      <c r="D61" s="82" t="s">
        <v>992</v>
      </c>
      <c r="E61" s="94" t="s">
        <v>811</v>
      </c>
      <c r="F61" s="84">
        <v>38525</v>
      </c>
      <c r="G61" s="84">
        <v>47657</v>
      </c>
      <c r="H61" s="87">
        <v>300</v>
      </c>
      <c r="I61" s="87">
        <v>183</v>
      </c>
      <c r="J61" s="87">
        <v>180</v>
      </c>
      <c r="K61" s="87">
        <v>180</v>
      </c>
      <c r="L61" s="92">
        <v>180</v>
      </c>
      <c r="M61" s="98">
        <v>400033</v>
      </c>
      <c r="N61" s="85">
        <v>0.03</v>
      </c>
      <c r="O61" s="86">
        <v>8.6499999999999994E-2</v>
      </c>
      <c r="P61" s="88">
        <v>2762.554453053252</v>
      </c>
      <c r="Q61" s="89">
        <v>278048.3305872677</v>
      </c>
      <c r="R61" s="89">
        <v>121984.6694127323</v>
      </c>
      <c r="S61" s="89">
        <v>219211.47096231492</v>
      </c>
      <c r="T61" s="89">
        <v>97226.801549585361</v>
      </c>
      <c r="U61" s="90">
        <v>121984.66941272956</v>
      </c>
      <c r="V61" s="89">
        <v>121984.6694127323</v>
      </c>
      <c r="W61" s="97">
        <v>121984.66941272956</v>
      </c>
      <c r="X61" s="89">
        <v>219211.47096231492</v>
      </c>
      <c r="Y61" s="89">
        <v>97226.801549585361</v>
      </c>
      <c r="Z61" s="91">
        <v>-2.7357600629329681E-9</v>
      </c>
      <c r="AA61" s="81"/>
      <c r="AB61" s="81">
        <v>180</v>
      </c>
      <c r="AC61" s="95"/>
      <c r="AD61" s="80"/>
      <c r="AE61" s="80"/>
      <c r="AF61" s="94"/>
    </row>
    <row r="62" spans="1:32">
      <c r="A62">
        <f>VLOOKUP(B62,'Outstanding Oct 2020'!$A:$A,1,0)</f>
        <v>143018377</v>
      </c>
      <c r="B62" s="82">
        <v>143018377</v>
      </c>
      <c r="C62" s="83">
        <v>99</v>
      </c>
      <c r="D62" s="82" t="s">
        <v>1041</v>
      </c>
      <c r="E62" s="94" t="s">
        <v>811</v>
      </c>
      <c r="F62" s="84">
        <v>38569</v>
      </c>
      <c r="G62" s="84">
        <v>45496</v>
      </c>
      <c r="H62" s="87">
        <v>228</v>
      </c>
      <c r="I62" s="87">
        <v>182</v>
      </c>
      <c r="J62" s="87">
        <v>180</v>
      </c>
      <c r="K62" s="87">
        <v>180</v>
      </c>
      <c r="L62" s="92">
        <v>180</v>
      </c>
      <c r="M62" s="98">
        <v>1794143</v>
      </c>
      <c r="N62" s="85">
        <v>0.03</v>
      </c>
      <c r="O62" s="86">
        <v>8.6499999999999994E-2</v>
      </c>
      <c r="P62" s="88">
        <v>12390.02215833274</v>
      </c>
      <c r="Q62" s="89">
        <v>1247043.2838911596</v>
      </c>
      <c r="R62" s="89">
        <v>547099.71610884042</v>
      </c>
      <c r="S62" s="89">
        <v>983160.70460872143</v>
      </c>
      <c r="T62" s="89">
        <v>436060.98849989334</v>
      </c>
      <c r="U62" s="90">
        <v>547099.71610882808</v>
      </c>
      <c r="V62" s="89">
        <v>547099.71610884042</v>
      </c>
      <c r="W62" s="97">
        <v>547099.71610882808</v>
      </c>
      <c r="X62" s="89">
        <v>983160.70460872143</v>
      </c>
      <c r="Y62" s="89">
        <v>436060.98849989334</v>
      </c>
      <c r="Z62" s="91">
        <v>-1.234002411365509E-8</v>
      </c>
      <c r="AA62" s="81"/>
      <c r="AB62" s="81">
        <v>180</v>
      </c>
      <c r="AC62" s="95"/>
      <c r="AD62" s="80"/>
      <c r="AE62" s="80"/>
      <c r="AF62" s="94"/>
    </row>
    <row r="63" spans="1:32">
      <c r="A63">
        <f>VLOOKUP(B63,'Outstanding Oct 2020'!$A:$A,1,0)</f>
        <v>143018423</v>
      </c>
      <c r="B63" s="82">
        <v>143018423</v>
      </c>
      <c r="C63" s="83">
        <v>99</v>
      </c>
      <c r="D63" s="82" t="s">
        <v>1030</v>
      </c>
      <c r="E63" s="94" t="s">
        <v>811</v>
      </c>
      <c r="F63" s="84">
        <v>35937</v>
      </c>
      <c r="G63" s="84">
        <v>44704</v>
      </c>
      <c r="H63" s="87">
        <v>288</v>
      </c>
      <c r="I63" s="87">
        <v>269</v>
      </c>
      <c r="J63" s="87">
        <v>180</v>
      </c>
      <c r="K63" s="87">
        <v>180</v>
      </c>
      <c r="L63" s="92">
        <v>180</v>
      </c>
      <c r="M63" s="98">
        <v>969211</v>
      </c>
      <c r="N63" s="85">
        <v>0.03</v>
      </c>
      <c r="O63" s="86">
        <v>8.6499999999999994E-2</v>
      </c>
      <c r="P63" s="88">
        <v>6693.1932215547095</v>
      </c>
      <c r="Q63" s="89">
        <v>673663.17413017491</v>
      </c>
      <c r="R63" s="89">
        <v>295547.82586982509</v>
      </c>
      <c r="S63" s="89">
        <v>531111.60574966623</v>
      </c>
      <c r="T63" s="89">
        <v>235563.77987984789</v>
      </c>
      <c r="U63" s="90">
        <v>295547.82586981833</v>
      </c>
      <c r="V63" s="89">
        <v>295547.82586982509</v>
      </c>
      <c r="W63" s="97">
        <v>295547.82586981833</v>
      </c>
      <c r="X63" s="89">
        <v>531111.60574966623</v>
      </c>
      <c r="Y63" s="89">
        <v>235563.77987984789</v>
      </c>
      <c r="Z63" s="91">
        <v>-6.7520886659622192E-9</v>
      </c>
      <c r="AA63" s="81"/>
      <c r="AB63" s="81">
        <v>180</v>
      </c>
      <c r="AC63" s="95"/>
      <c r="AD63" s="80"/>
      <c r="AE63" s="80"/>
      <c r="AF63" s="94"/>
    </row>
    <row r="64" spans="1:32">
      <c r="A64">
        <f>VLOOKUP(B64,'Outstanding Oct 2020'!$A:$A,1,0)</f>
        <v>143018547</v>
      </c>
      <c r="B64" s="82">
        <v>143018547</v>
      </c>
      <c r="C64" s="83">
        <v>99</v>
      </c>
      <c r="D64" s="82" t="s">
        <v>1042</v>
      </c>
      <c r="E64" s="94" t="s">
        <v>811</v>
      </c>
      <c r="F64" s="84">
        <v>39786</v>
      </c>
      <c r="G64" s="84">
        <v>50732</v>
      </c>
      <c r="H64" s="87">
        <v>360</v>
      </c>
      <c r="I64" s="87">
        <v>142</v>
      </c>
      <c r="J64" s="87">
        <v>180</v>
      </c>
      <c r="K64" s="87">
        <v>142</v>
      </c>
      <c r="L64" s="92">
        <v>142</v>
      </c>
      <c r="M64" s="98">
        <v>748943</v>
      </c>
      <c r="N64" s="85">
        <v>0.03</v>
      </c>
      <c r="O64" s="86">
        <v>8.6499999999999994E-2</v>
      </c>
      <c r="P64" s="88">
        <v>5172.062854147187</v>
      </c>
      <c r="Q64" s="89">
        <v>520562.93069576763</v>
      </c>
      <c r="R64" s="89">
        <v>228380.06930423237</v>
      </c>
      <c r="S64" s="89">
        <v>385252.72850946756</v>
      </c>
      <c r="T64" s="89">
        <v>172758.42704119883</v>
      </c>
      <c r="U64" s="90">
        <v>212494.30146826874</v>
      </c>
      <c r="V64" s="89">
        <v>180166.49911778333</v>
      </c>
      <c r="W64" s="97">
        <v>212494.30146826874</v>
      </c>
      <c r="X64" s="89">
        <v>410408.38305072091</v>
      </c>
      <c r="Y64" s="89">
        <v>182028.31374649366</v>
      </c>
      <c r="Z64" s="91">
        <v>-5.1222741603851318E-9</v>
      </c>
      <c r="AA64" s="81"/>
      <c r="AB64" s="81">
        <v>180</v>
      </c>
      <c r="AC64" s="95"/>
      <c r="AD64" s="80"/>
      <c r="AE64" s="80"/>
      <c r="AF64" s="94"/>
    </row>
    <row r="65" spans="1:32">
      <c r="A65">
        <f>VLOOKUP(B65,'Outstanding Oct 2020'!$A:$A,1,0)</f>
        <v>143018814</v>
      </c>
      <c r="B65" s="82">
        <v>143018814</v>
      </c>
      <c r="C65" s="83">
        <v>99</v>
      </c>
      <c r="D65" s="82" t="s">
        <v>1043</v>
      </c>
      <c r="E65" s="94" t="s">
        <v>811</v>
      </c>
      <c r="F65" s="84">
        <v>39575</v>
      </c>
      <c r="G65" s="84">
        <v>50518</v>
      </c>
      <c r="H65" s="87">
        <v>360</v>
      </c>
      <c r="I65" s="87">
        <v>149</v>
      </c>
      <c r="J65" s="87">
        <v>180</v>
      </c>
      <c r="K65" s="87">
        <v>149</v>
      </c>
      <c r="L65" s="92">
        <v>149</v>
      </c>
      <c r="M65" s="98">
        <v>3044784</v>
      </c>
      <c r="N65" s="85">
        <v>0.03</v>
      </c>
      <c r="O65" s="86">
        <v>8.6499999999999994E-2</v>
      </c>
      <c r="P65" s="88">
        <v>21026.7192901218</v>
      </c>
      <c r="Q65" s="89">
        <v>2116318.174247683</v>
      </c>
      <c r="R65" s="89">
        <v>928465.82575231697</v>
      </c>
      <c r="S65" s="89">
        <v>1598927.148134958</v>
      </c>
      <c r="T65" s="89">
        <v>714654.37763466639</v>
      </c>
      <c r="U65" s="90">
        <v>884272.7705002916</v>
      </c>
      <c r="V65" s="89">
        <v>768563.37798386242</v>
      </c>
      <c r="W65" s="97">
        <v>884272.7705002916</v>
      </c>
      <c r="X65" s="89">
        <v>1668491.29797422</v>
      </c>
      <c r="Y65" s="89">
        <v>740025.47222192399</v>
      </c>
      <c r="Z65" s="91">
        <v>-2.0954757928848267E-8</v>
      </c>
      <c r="AA65" s="81"/>
      <c r="AB65" s="81">
        <v>180</v>
      </c>
      <c r="AC65" s="95"/>
      <c r="AD65" s="80"/>
      <c r="AE65" s="80"/>
      <c r="AF65" s="94"/>
    </row>
    <row r="66" spans="1:32">
      <c r="A66">
        <f>VLOOKUP(B66,'Outstanding Oct 2020'!$A:$A,1,0)</f>
        <v>143019543</v>
      </c>
      <c r="B66" s="82">
        <v>143019543</v>
      </c>
      <c r="C66" s="83">
        <v>99</v>
      </c>
      <c r="D66" s="82" t="s">
        <v>1044</v>
      </c>
      <c r="E66" s="94" t="s">
        <v>811</v>
      </c>
      <c r="F66" s="84">
        <v>39540</v>
      </c>
      <c r="G66" s="84">
        <v>46104</v>
      </c>
      <c r="H66" s="87">
        <v>216</v>
      </c>
      <c r="I66" s="87">
        <v>150</v>
      </c>
      <c r="J66" s="87">
        <v>180</v>
      </c>
      <c r="K66" s="87">
        <v>150</v>
      </c>
      <c r="L66" s="92">
        <v>150</v>
      </c>
      <c r="M66" s="98">
        <v>1634354</v>
      </c>
      <c r="N66" s="85">
        <v>0.03</v>
      </c>
      <c r="O66" s="86">
        <v>8.6499999999999994E-2</v>
      </c>
      <c r="P66" s="88">
        <v>11286.548661148941</v>
      </c>
      <c r="Q66" s="89">
        <v>1135979.7848893048</v>
      </c>
      <c r="R66" s="89">
        <v>498374.21511069522</v>
      </c>
      <c r="S66" s="89">
        <v>860511.81817906501</v>
      </c>
      <c r="T66" s="89">
        <v>384446.93377108779</v>
      </c>
      <c r="U66" s="90">
        <v>476064.88440797722</v>
      </c>
      <c r="V66" s="89">
        <v>415311.84592557937</v>
      </c>
      <c r="W66" s="97">
        <v>476064.88440797722</v>
      </c>
      <c r="X66" s="89">
        <v>895598.97411749326</v>
      </c>
      <c r="Y66" s="89">
        <v>397224.75900680944</v>
      </c>
      <c r="Z66" s="91">
        <v>-1.1408701539039612E-8</v>
      </c>
      <c r="AA66" s="81"/>
      <c r="AB66" s="81">
        <v>180</v>
      </c>
      <c r="AC66" s="95"/>
      <c r="AD66" s="80"/>
      <c r="AE66" s="80"/>
      <c r="AF66" s="94"/>
    </row>
    <row r="67" spans="1:32">
      <c r="A67">
        <f>VLOOKUP(B67,'Outstanding Oct 2020'!$A:$A,1,0)</f>
        <v>143019993</v>
      </c>
      <c r="B67" s="82">
        <v>143019993</v>
      </c>
      <c r="C67" s="83">
        <v>99</v>
      </c>
      <c r="D67" s="82" t="s">
        <v>1045</v>
      </c>
      <c r="E67" s="94" t="s">
        <v>811</v>
      </c>
      <c r="F67" s="84">
        <v>39468</v>
      </c>
      <c r="G67" s="84">
        <v>50428</v>
      </c>
      <c r="H67" s="87">
        <v>360</v>
      </c>
      <c r="I67" s="87">
        <v>152</v>
      </c>
      <c r="J67" s="87">
        <v>180</v>
      </c>
      <c r="K67" s="87">
        <v>152</v>
      </c>
      <c r="L67" s="92">
        <v>152</v>
      </c>
      <c r="M67" s="98">
        <v>600089</v>
      </c>
      <c r="N67" s="85">
        <v>0.03</v>
      </c>
      <c r="O67" s="86">
        <v>8.6499999999999994E-2</v>
      </c>
      <c r="P67" s="88">
        <v>4144.1044593277875</v>
      </c>
      <c r="Q67" s="89">
        <v>417099.95088850887</v>
      </c>
      <c r="R67" s="89">
        <v>182989.04911149113</v>
      </c>
      <c r="S67" s="89">
        <v>317538.34446160588</v>
      </c>
      <c r="T67" s="89">
        <v>141746.68804904836</v>
      </c>
      <c r="U67" s="90">
        <v>175791.65641255752</v>
      </c>
      <c r="V67" s="89">
        <v>154524.08591637027</v>
      </c>
      <c r="W67" s="97">
        <v>175791.65641255752</v>
      </c>
      <c r="X67" s="89">
        <v>328838.85179048881</v>
      </c>
      <c r="Y67" s="89">
        <v>145849.8026790017</v>
      </c>
      <c r="Z67" s="91">
        <v>-4.0163286030292511E-9</v>
      </c>
      <c r="AA67" s="81"/>
      <c r="AB67" s="81">
        <v>180</v>
      </c>
      <c r="AC67" s="95"/>
      <c r="AD67" s="80"/>
      <c r="AE67" s="80"/>
      <c r="AF67" s="94"/>
    </row>
    <row r="68" spans="1:32">
      <c r="A68">
        <f>VLOOKUP(B68,'Outstanding Oct 2020'!$A:$A,1,0)</f>
        <v>143020096</v>
      </c>
      <c r="B68" s="82">
        <v>143020096</v>
      </c>
      <c r="C68" s="83">
        <v>99</v>
      </c>
      <c r="D68" s="82" t="s">
        <v>1046</v>
      </c>
      <c r="E68" s="94" t="s">
        <v>811</v>
      </c>
      <c r="F68" s="84">
        <v>36475</v>
      </c>
      <c r="G68" s="84">
        <v>45283</v>
      </c>
      <c r="H68" s="87">
        <v>290</v>
      </c>
      <c r="I68" s="87">
        <v>251</v>
      </c>
      <c r="J68" s="87">
        <v>180</v>
      </c>
      <c r="K68" s="87">
        <v>180</v>
      </c>
      <c r="L68" s="92">
        <v>180</v>
      </c>
      <c r="M68" s="98">
        <v>805991</v>
      </c>
      <c r="N68" s="85">
        <v>0.03</v>
      </c>
      <c r="O68" s="86">
        <v>8.6499999999999994E-2</v>
      </c>
      <c r="P68" s="88">
        <v>5566.0258682929752</v>
      </c>
      <c r="Q68" s="89">
        <v>560214.91231564025</v>
      </c>
      <c r="R68" s="89">
        <v>245776.08768435975</v>
      </c>
      <c r="S68" s="89">
        <v>441669.74397708999</v>
      </c>
      <c r="T68" s="89">
        <v>195893.65629273572</v>
      </c>
      <c r="U68" s="90">
        <v>245776.08768435428</v>
      </c>
      <c r="V68" s="89">
        <v>245776.08768435975</v>
      </c>
      <c r="W68" s="97">
        <v>245776.08768435428</v>
      </c>
      <c r="X68" s="89">
        <v>441669.74397708999</v>
      </c>
      <c r="Y68" s="89">
        <v>195893.65629273572</v>
      </c>
      <c r="Z68" s="91">
        <v>-5.4715201258659363E-9</v>
      </c>
      <c r="AA68" s="81"/>
      <c r="AB68" s="81">
        <v>180</v>
      </c>
      <c r="AC68" s="95"/>
      <c r="AD68" s="80"/>
      <c r="AE68" s="80"/>
      <c r="AF68" s="94"/>
    </row>
    <row r="69" spans="1:32">
      <c r="A69">
        <f>VLOOKUP(B69,'Outstanding Oct 2020'!$A:$A,1,0)</f>
        <v>143020223</v>
      </c>
      <c r="B69" s="82">
        <v>143020223</v>
      </c>
      <c r="C69" s="83">
        <v>99</v>
      </c>
      <c r="D69" s="82" t="s">
        <v>81</v>
      </c>
      <c r="E69" s="94" t="s">
        <v>811</v>
      </c>
      <c r="F69" s="84">
        <v>37959</v>
      </c>
      <c r="G69" s="84">
        <v>47991</v>
      </c>
      <c r="H69" s="87">
        <v>330</v>
      </c>
      <c r="I69" s="87">
        <v>202</v>
      </c>
      <c r="J69" s="87">
        <v>180</v>
      </c>
      <c r="K69" s="87">
        <v>180</v>
      </c>
      <c r="L69" s="92">
        <v>180</v>
      </c>
      <c r="M69" s="98">
        <v>2420137</v>
      </c>
      <c r="N69" s="85">
        <v>0.03</v>
      </c>
      <c r="O69" s="86">
        <v>8.6499999999999994E-2</v>
      </c>
      <c r="P69" s="88">
        <v>16713.021791574542</v>
      </c>
      <c r="Q69" s="89">
        <v>1682148.8543257138</v>
      </c>
      <c r="R69" s="89">
        <v>737988.14567428618</v>
      </c>
      <c r="S69" s="89">
        <v>1326195.0681576873</v>
      </c>
      <c r="T69" s="89">
        <v>588206.92248341767</v>
      </c>
      <c r="U69" s="90">
        <v>737988.14567426965</v>
      </c>
      <c r="V69" s="89">
        <v>737988.14567428606</v>
      </c>
      <c r="W69" s="97">
        <v>737988.14567426965</v>
      </c>
      <c r="X69" s="89">
        <v>1326195.0681576873</v>
      </c>
      <c r="Y69" s="89">
        <v>588206.92248341767</v>
      </c>
      <c r="Z69" s="91">
        <v>-1.6530975699424744E-8</v>
      </c>
      <c r="AA69" s="81"/>
      <c r="AB69" s="81">
        <v>180</v>
      </c>
      <c r="AC69" s="95"/>
      <c r="AD69" s="80"/>
      <c r="AE69" s="80"/>
      <c r="AF69" s="94"/>
    </row>
    <row r="70" spans="1:32">
      <c r="A70">
        <f>VLOOKUP(B70,'Outstanding Oct 2020'!$A:$A,1,0)</f>
        <v>143020258</v>
      </c>
      <c r="B70" s="82">
        <v>143020258</v>
      </c>
      <c r="C70" s="83">
        <v>99</v>
      </c>
      <c r="D70" s="82" t="s">
        <v>1047</v>
      </c>
      <c r="E70" s="94" t="s">
        <v>811</v>
      </c>
      <c r="F70" s="84">
        <v>39402</v>
      </c>
      <c r="G70" s="84">
        <v>50002</v>
      </c>
      <c r="H70" s="87">
        <v>348</v>
      </c>
      <c r="I70" s="87">
        <v>155</v>
      </c>
      <c r="J70" s="87">
        <v>180</v>
      </c>
      <c r="K70" s="87">
        <v>155</v>
      </c>
      <c r="L70" s="92">
        <v>155</v>
      </c>
      <c r="M70" s="98">
        <v>878786</v>
      </c>
      <c r="N70" s="85">
        <v>0.03</v>
      </c>
      <c r="O70" s="86">
        <v>8.6499999999999994E-2</v>
      </c>
      <c r="P70" s="88">
        <v>6068.7347733333381</v>
      </c>
      <c r="Q70" s="89">
        <v>610812.05861382093</v>
      </c>
      <c r="R70" s="89">
        <v>267973.94138617907</v>
      </c>
      <c r="S70" s="89">
        <v>468220.60858876049</v>
      </c>
      <c r="T70" s="89">
        <v>208764.44253724639</v>
      </c>
      <c r="U70" s="90">
        <v>259456.1660515141</v>
      </c>
      <c r="V70" s="89">
        <v>230755.33841587641</v>
      </c>
      <c r="W70" s="97">
        <v>259456.1660515141</v>
      </c>
      <c r="X70" s="89">
        <v>481560.20058617392</v>
      </c>
      <c r="Y70" s="89">
        <v>213586.25920000079</v>
      </c>
      <c r="Z70" s="91">
        <v>-5.9371814131736755E-9</v>
      </c>
      <c r="AA70" s="81"/>
      <c r="AB70" s="81">
        <v>180</v>
      </c>
      <c r="AC70" s="95"/>
      <c r="AD70" s="80"/>
      <c r="AE70" s="80"/>
      <c r="AF70" s="94"/>
    </row>
    <row r="71" spans="1:32">
      <c r="A71">
        <f>VLOOKUP(B71,'Outstanding Oct 2020'!$A:$A,1,0)</f>
        <v>143020282</v>
      </c>
      <c r="B71" s="82">
        <v>143020282</v>
      </c>
      <c r="C71" s="83">
        <v>99</v>
      </c>
      <c r="D71" s="82" t="s">
        <v>1048</v>
      </c>
      <c r="E71" s="94" t="s">
        <v>811</v>
      </c>
      <c r="F71" s="84">
        <v>38693</v>
      </c>
      <c r="G71" s="84">
        <v>48175</v>
      </c>
      <c r="H71" s="87">
        <v>312</v>
      </c>
      <c r="I71" s="87">
        <v>178</v>
      </c>
      <c r="J71" s="87">
        <v>180</v>
      </c>
      <c r="K71" s="87">
        <v>178</v>
      </c>
      <c r="L71" s="92">
        <v>178</v>
      </c>
      <c r="M71" s="98">
        <v>1042849</v>
      </c>
      <c r="N71" s="85">
        <v>0.03</v>
      </c>
      <c r="O71" s="86">
        <v>8.6499999999999994E-2</v>
      </c>
      <c r="P71" s="88">
        <v>7201.7237298226164</v>
      </c>
      <c r="Q71" s="89">
        <v>724846.25894514087</v>
      </c>
      <c r="R71" s="89">
        <v>318002.74105485913</v>
      </c>
      <c r="S71" s="89">
        <v>571309.75858434825</v>
      </c>
      <c r="T71" s="89">
        <v>253407.43792223895</v>
      </c>
      <c r="U71" s="90">
        <v>317902.3206621093</v>
      </c>
      <c r="V71" s="89">
        <v>314469.37726536073</v>
      </c>
      <c r="W71" s="97">
        <v>317902.3206621093</v>
      </c>
      <c r="X71" s="89">
        <v>571464.01242292323</v>
      </c>
      <c r="Y71" s="89">
        <v>253461.27136807109</v>
      </c>
      <c r="Z71" s="91">
        <v>-6.9849193096160889E-9</v>
      </c>
      <c r="AA71" s="81"/>
      <c r="AB71" s="81">
        <v>180</v>
      </c>
      <c r="AC71" s="95"/>
      <c r="AD71" s="80"/>
      <c r="AE71" s="80"/>
      <c r="AF71" s="94"/>
    </row>
    <row r="72" spans="1:32">
      <c r="A72">
        <f>VLOOKUP(B72,'Outstanding Oct 2020'!$A:$A,1,0)</f>
        <v>143020363</v>
      </c>
      <c r="B72" s="82">
        <v>143020363</v>
      </c>
      <c r="C72" s="83">
        <v>99</v>
      </c>
      <c r="D72" s="82" t="s">
        <v>1049</v>
      </c>
      <c r="E72" s="94" t="s">
        <v>811</v>
      </c>
      <c r="F72" s="84">
        <v>36550</v>
      </c>
      <c r="G72" s="84">
        <v>45680</v>
      </c>
      <c r="H72" s="87">
        <v>300</v>
      </c>
      <c r="I72" s="87">
        <v>248</v>
      </c>
      <c r="J72" s="87">
        <v>180</v>
      </c>
      <c r="K72" s="87">
        <v>180</v>
      </c>
      <c r="L72" s="92">
        <v>180</v>
      </c>
      <c r="M72" s="98">
        <v>275004</v>
      </c>
      <c r="N72" s="85">
        <v>0.03</v>
      </c>
      <c r="O72" s="86">
        <v>8.6499999999999994E-2</v>
      </c>
      <c r="P72" s="88">
        <v>1899.1271340300839</v>
      </c>
      <c r="Q72" s="89">
        <v>191145.23827989434</v>
      </c>
      <c r="R72" s="89">
        <v>83858.761720105656</v>
      </c>
      <c r="S72" s="89">
        <v>150697.64584551894</v>
      </c>
      <c r="T72" s="89">
        <v>66838.884125415119</v>
      </c>
      <c r="U72" s="90">
        <v>83858.761720103823</v>
      </c>
      <c r="V72" s="89">
        <v>83858.761720105656</v>
      </c>
      <c r="W72" s="97">
        <v>83858.761720103823</v>
      </c>
      <c r="X72" s="89">
        <v>150697.64584551894</v>
      </c>
      <c r="Y72" s="89">
        <v>66838.884125415119</v>
      </c>
      <c r="Z72" s="91">
        <v>-1.8335413187742233E-9</v>
      </c>
      <c r="AA72" s="81"/>
      <c r="AB72" s="81">
        <v>180</v>
      </c>
      <c r="AC72" s="95"/>
      <c r="AD72" s="80"/>
      <c r="AE72" s="80"/>
      <c r="AF72" s="94"/>
    </row>
    <row r="73" spans="1:32">
      <c r="A73">
        <f>VLOOKUP(B73,'Outstanding Oct 2020'!$A:$A,1,0)</f>
        <v>143020843</v>
      </c>
      <c r="B73" s="82">
        <v>143020843</v>
      </c>
      <c r="C73" s="83">
        <v>99</v>
      </c>
      <c r="D73" s="82" t="s">
        <v>1050</v>
      </c>
      <c r="E73" s="94" t="s">
        <v>811</v>
      </c>
      <c r="F73" s="84">
        <v>38525</v>
      </c>
      <c r="G73" s="84">
        <v>47657</v>
      </c>
      <c r="H73" s="87">
        <v>300</v>
      </c>
      <c r="I73" s="87">
        <v>183</v>
      </c>
      <c r="J73" s="87">
        <v>180</v>
      </c>
      <c r="K73" s="87">
        <v>180</v>
      </c>
      <c r="L73" s="92">
        <v>180</v>
      </c>
      <c r="M73" s="98">
        <v>1325023</v>
      </c>
      <c r="N73" s="85">
        <v>0.03</v>
      </c>
      <c r="O73" s="86">
        <v>8.6499999999999994E-2</v>
      </c>
      <c r="P73" s="88">
        <v>9150.3655674606325</v>
      </c>
      <c r="Q73" s="89">
        <v>920975.10240338475</v>
      </c>
      <c r="R73" s="89">
        <v>404047.89759661525</v>
      </c>
      <c r="S73" s="89">
        <v>726090.69973951997</v>
      </c>
      <c r="T73" s="89">
        <v>322042.80214291415</v>
      </c>
      <c r="U73" s="90">
        <v>404047.89759660582</v>
      </c>
      <c r="V73" s="89">
        <v>404047.89759661519</v>
      </c>
      <c r="W73" s="97">
        <v>404047.89759660582</v>
      </c>
      <c r="X73" s="89">
        <v>726090.69973951997</v>
      </c>
      <c r="Y73" s="89">
        <v>322042.80214291415</v>
      </c>
      <c r="Z73" s="91">
        <v>-9.42964106798172E-9</v>
      </c>
      <c r="AA73" s="81"/>
      <c r="AB73" s="81">
        <v>180</v>
      </c>
      <c r="AC73" s="95"/>
      <c r="AD73" s="80"/>
      <c r="AE73" s="80"/>
      <c r="AF73" s="94"/>
    </row>
    <row r="74" spans="1:32">
      <c r="A74">
        <f>VLOOKUP(B74,'Outstanding Oct 2020'!$A:$A,1,0)</f>
        <v>143021319</v>
      </c>
      <c r="B74" s="82">
        <v>143021319</v>
      </c>
      <c r="C74" s="83">
        <v>99</v>
      </c>
      <c r="D74" s="82" t="s">
        <v>1051</v>
      </c>
      <c r="E74" s="94" t="s">
        <v>811</v>
      </c>
      <c r="F74" s="84">
        <v>39463</v>
      </c>
      <c r="G74" s="84">
        <v>44949</v>
      </c>
      <c r="H74" s="87">
        <v>180</v>
      </c>
      <c r="I74" s="87">
        <v>153</v>
      </c>
      <c r="J74" s="87">
        <v>180</v>
      </c>
      <c r="K74" s="87">
        <v>153</v>
      </c>
      <c r="L74" s="92">
        <v>153</v>
      </c>
      <c r="M74" s="98">
        <v>3500093</v>
      </c>
      <c r="N74" s="85">
        <v>0.03</v>
      </c>
      <c r="O74" s="86">
        <v>8.6499999999999994E-2</v>
      </c>
      <c r="P74" s="88">
        <v>24170.999650655111</v>
      </c>
      <c r="Q74" s="89">
        <v>2432786.8339616517</v>
      </c>
      <c r="R74" s="89">
        <v>1067306.1660383483</v>
      </c>
      <c r="S74" s="89">
        <v>1856484.9030204664</v>
      </c>
      <c r="T74" s="89">
        <v>828387.15586742479</v>
      </c>
      <c r="U74" s="90">
        <v>1028097.7471530417</v>
      </c>
      <c r="V74" s="89">
        <v>907210.24113259604</v>
      </c>
      <c r="W74" s="97">
        <v>1028097.7471530417</v>
      </c>
      <c r="X74" s="89">
        <v>1917993.1031562448</v>
      </c>
      <c r="Y74" s="89">
        <v>850686.93711792026</v>
      </c>
      <c r="Z74" s="91">
        <v>-2.3748725652694702E-8</v>
      </c>
      <c r="AA74" s="81"/>
      <c r="AB74" s="81">
        <v>180</v>
      </c>
      <c r="AC74" s="95"/>
      <c r="AD74" s="80"/>
      <c r="AE74" s="80"/>
      <c r="AF74" s="94"/>
    </row>
    <row r="75" spans="1:32">
      <c r="A75">
        <f>VLOOKUP(B75,'Outstanding Oct 2020'!$A:$A,1,0)</f>
        <v>143021823</v>
      </c>
      <c r="B75" s="82">
        <v>143021823</v>
      </c>
      <c r="C75" s="83">
        <v>99</v>
      </c>
      <c r="D75" s="82" t="s">
        <v>1052</v>
      </c>
      <c r="E75" s="94" t="s">
        <v>811</v>
      </c>
      <c r="F75" s="84">
        <v>39514</v>
      </c>
      <c r="G75" s="84">
        <v>46441</v>
      </c>
      <c r="H75" s="87">
        <v>228</v>
      </c>
      <c r="I75" s="87">
        <v>151</v>
      </c>
      <c r="J75" s="87">
        <v>180</v>
      </c>
      <c r="K75" s="87">
        <v>151</v>
      </c>
      <c r="L75" s="92">
        <v>151</v>
      </c>
      <c r="M75" s="98">
        <v>3030159</v>
      </c>
      <c r="N75" s="85">
        <v>0.03</v>
      </c>
      <c r="O75" s="86">
        <v>8.6499999999999994E-2</v>
      </c>
      <c r="P75" s="88">
        <v>20925.721725231142</v>
      </c>
      <c r="Q75" s="89">
        <v>2106152.8707981203</v>
      </c>
      <c r="R75" s="89">
        <v>924006.12920187972</v>
      </c>
      <c r="S75" s="89">
        <v>1599480.2845068923</v>
      </c>
      <c r="T75" s="89">
        <v>714290.50380692212</v>
      </c>
      <c r="U75" s="90">
        <v>885189.7806999702</v>
      </c>
      <c r="V75" s="89">
        <v>775138.47505268804</v>
      </c>
      <c r="W75" s="97">
        <v>885189.7806999702</v>
      </c>
      <c r="X75" s="89">
        <v>1660477.0397434644</v>
      </c>
      <c r="Y75" s="89">
        <v>736470.91054160567</v>
      </c>
      <c r="Z75" s="91">
        <v>-2.0954757928848267E-8</v>
      </c>
      <c r="AA75" s="81"/>
      <c r="AB75" s="81">
        <v>180</v>
      </c>
      <c r="AC75" s="95"/>
      <c r="AD75" s="80"/>
      <c r="AE75" s="80"/>
      <c r="AF75" s="94"/>
    </row>
    <row r="76" spans="1:32">
      <c r="A76">
        <f>VLOOKUP(B76,'Outstanding Oct 2020'!$A:$A,1,0)</f>
        <v>143022234</v>
      </c>
      <c r="B76" s="82">
        <v>143022234</v>
      </c>
      <c r="C76" s="83">
        <v>99</v>
      </c>
      <c r="D76" s="82" t="s">
        <v>1053</v>
      </c>
      <c r="E76" s="94" t="s">
        <v>811</v>
      </c>
      <c r="F76" s="84">
        <v>38967</v>
      </c>
      <c r="G76" s="84">
        <v>46257</v>
      </c>
      <c r="H76" s="87">
        <v>240</v>
      </c>
      <c r="I76" s="87">
        <v>169</v>
      </c>
      <c r="J76" s="87">
        <v>180</v>
      </c>
      <c r="K76" s="87">
        <v>169</v>
      </c>
      <c r="L76" s="92">
        <v>169</v>
      </c>
      <c r="M76" s="98">
        <v>162684</v>
      </c>
      <c r="N76" s="85">
        <v>0.03</v>
      </c>
      <c r="O76" s="86">
        <v>8.6499999999999994E-2</v>
      </c>
      <c r="P76" s="88">
        <v>1123.4658356698453</v>
      </c>
      <c r="Q76" s="89">
        <v>113075.70778725519</v>
      </c>
      <c r="R76" s="89">
        <v>49608.292212744811</v>
      </c>
      <c r="S76" s="89">
        <v>88629.936842495939</v>
      </c>
      <c r="T76" s="89">
        <v>39356.469312074594</v>
      </c>
      <c r="U76" s="90">
        <v>49273.467530421345</v>
      </c>
      <c r="V76" s="89">
        <v>46576.674355299299</v>
      </c>
      <c r="W76" s="97">
        <v>49273.467530421345</v>
      </c>
      <c r="X76" s="89">
        <v>89148.142633315874</v>
      </c>
      <c r="Y76" s="89">
        <v>39539.850420572184</v>
      </c>
      <c r="Z76" s="91">
        <v>-1.1204974725842476E-9</v>
      </c>
      <c r="AA76" s="81"/>
      <c r="AB76" s="81">
        <v>180</v>
      </c>
      <c r="AC76" s="95"/>
      <c r="AD76" s="80"/>
      <c r="AE76" s="80"/>
      <c r="AF76" s="94"/>
    </row>
    <row r="77" spans="1:32">
      <c r="A77">
        <f>VLOOKUP(B77,'Outstanding Oct 2020'!$A:$A,1,0)</f>
        <v>143022307</v>
      </c>
      <c r="B77" s="82">
        <v>143022307</v>
      </c>
      <c r="C77" s="83">
        <v>99</v>
      </c>
      <c r="D77" s="82" t="s">
        <v>1054</v>
      </c>
      <c r="E77" s="94" t="s">
        <v>811</v>
      </c>
      <c r="F77" s="84">
        <v>39533</v>
      </c>
      <c r="G77" s="84">
        <v>47930</v>
      </c>
      <c r="H77" s="87">
        <v>276</v>
      </c>
      <c r="I77" s="87">
        <v>150</v>
      </c>
      <c r="J77" s="87">
        <v>180</v>
      </c>
      <c r="K77" s="87">
        <v>150</v>
      </c>
      <c r="L77" s="92">
        <v>150</v>
      </c>
      <c r="M77" s="98">
        <v>1500151</v>
      </c>
      <c r="N77" s="85">
        <v>0.03</v>
      </c>
      <c r="O77" s="86">
        <v>8.6499999999999994E-2</v>
      </c>
      <c r="P77" s="88">
        <v>10359.767382446671</v>
      </c>
      <c r="Q77" s="89">
        <v>1042700.1801821856</v>
      </c>
      <c r="R77" s="89">
        <v>457450.81981781439</v>
      </c>
      <c r="S77" s="89">
        <v>789851.93204969238</v>
      </c>
      <c r="T77" s="89">
        <v>352878.53925381601</v>
      </c>
      <c r="U77" s="90">
        <v>436973.39279587637</v>
      </c>
      <c r="V77" s="89">
        <v>381209.01651484537</v>
      </c>
      <c r="W77" s="97">
        <v>436973.39279587637</v>
      </c>
      <c r="X77" s="89">
        <v>822057.9486582051</v>
      </c>
      <c r="Y77" s="89">
        <v>364607.12884040084</v>
      </c>
      <c r="Z77" s="91">
        <v>-1.0128132998943329E-8</v>
      </c>
      <c r="AA77" s="81"/>
      <c r="AB77" s="81">
        <v>180</v>
      </c>
      <c r="AC77" s="95"/>
      <c r="AD77" s="80"/>
      <c r="AE77" s="80"/>
      <c r="AF77" s="94"/>
    </row>
    <row r="78" spans="1:32">
      <c r="A78">
        <f>VLOOKUP(B78,'Outstanding Oct 2020'!$A:$A,1,0)</f>
        <v>143022420</v>
      </c>
      <c r="B78" s="82">
        <v>143022420</v>
      </c>
      <c r="C78" s="83">
        <v>99</v>
      </c>
      <c r="D78" s="82" t="s">
        <v>1003</v>
      </c>
      <c r="E78" s="94" t="s">
        <v>811</v>
      </c>
      <c r="F78" s="84">
        <v>39486</v>
      </c>
      <c r="G78" s="84">
        <v>50428</v>
      </c>
      <c r="H78" s="87">
        <v>360</v>
      </c>
      <c r="I78" s="87">
        <v>152</v>
      </c>
      <c r="J78" s="87">
        <v>180</v>
      </c>
      <c r="K78" s="87">
        <v>152</v>
      </c>
      <c r="L78" s="92">
        <v>152</v>
      </c>
      <c r="M78" s="98">
        <v>1896863</v>
      </c>
      <c r="N78" s="85">
        <v>0.03</v>
      </c>
      <c r="O78" s="86">
        <v>8.6499999999999994E-2</v>
      </c>
      <c r="P78" s="88">
        <v>13099.387619226291</v>
      </c>
      <c r="Q78" s="89">
        <v>1318440.2049399833</v>
      </c>
      <c r="R78" s="89">
        <v>578422.79506001668</v>
      </c>
      <c r="S78" s="89">
        <v>1003729.0080146029</v>
      </c>
      <c r="T78" s="89">
        <v>448056.9514401732</v>
      </c>
      <c r="U78" s="90">
        <v>555672.05657442973</v>
      </c>
      <c r="V78" s="89">
        <v>488445.9158284585</v>
      </c>
      <c r="W78" s="97">
        <v>555672.05657442973</v>
      </c>
      <c r="X78" s="89">
        <v>1039449.5665207363</v>
      </c>
      <c r="Y78" s="89">
        <v>461026.77146073245</v>
      </c>
      <c r="Z78" s="91">
        <v>-1.280568540096283E-8</v>
      </c>
      <c r="AA78" s="81"/>
      <c r="AB78" s="81">
        <v>180</v>
      </c>
      <c r="AC78" s="95"/>
      <c r="AD78" s="80"/>
      <c r="AE78" s="80"/>
      <c r="AF78" s="94"/>
    </row>
    <row r="79" spans="1:32">
      <c r="A79">
        <f>VLOOKUP(B79,'Outstanding Oct 2020'!$A:$A,1,0)</f>
        <v>143022730</v>
      </c>
      <c r="B79" s="82">
        <v>143022730</v>
      </c>
      <c r="C79" s="83">
        <v>99</v>
      </c>
      <c r="D79" s="82" t="s">
        <v>1055</v>
      </c>
      <c r="E79" s="94" t="s">
        <v>811</v>
      </c>
      <c r="F79" s="84">
        <v>34059</v>
      </c>
      <c r="G79" s="84">
        <v>44167</v>
      </c>
      <c r="H79" s="87">
        <v>332</v>
      </c>
      <c r="I79" s="87">
        <v>330</v>
      </c>
      <c r="J79" s="87">
        <v>180</v>
      </c>
      <c r="K79" s="87">
        <v>180</v>
      </c>
      <c r="L79" s="92">
        <v>180</v>
      </c>
      <c r="M79" s="98">
        <v>190243</v>
      </c>
      <c r="N79" s="85">
        <v>0.03</v>
      </c>
      <c r="O79" s="86">
        <v>8.6499999999999994E-2</v>
      </c>
      <c r="P79" s="88">
        <v>1313.7832299140568</v>
      </c>
      <c r="Q79" s="89">
        <v>132230.96233539126</v>
      </c>
      <c r="R79" s="89">
        <v>58012.037664608739</v>
      </c>
      <c r="S79" s="89">
        <v>104250.01904913766</v>
      </c>
      <c r="T79" s="89">
        <v>46237.981384530227</v>
      </c>
      <c r="U79" s="90">
        <v>58012.037664607429</v>
      </c>
      <c r="V79" s="89">
        <v>58012.037664608739</v>
      </c>
      <c r="W79" s="97">
        <v>58012.037664607429</v>
      </c>
      <c r="X79" s="89">
        <v>104250.01904913766</v>
      </c>
      <c r="Y79" s="89">
        <v>46237.981384530227</v>
      </c>
      <c r="Z79" s="91">
        <v>-1.3096723705530167E-9</v>
      </c>
      <c r="AA79" s="81"/>
      <c r="AB79" s="81">
        <v>180</v>
      </c>
      <c r="AC79" s="95"/>
      <c r="AD79" s="80"/>
      <c r="AE79" s="80"/>
      <c r="AF79" s="94"/>
    </row>
    <row r="80" spans="1:32">
      <c r="A80">
        <f>VLOOKUP(B80,'Outstanding Oct 2020'!$A:$A,1,0)</f>
        <v>143022773</v>
      </c>
      <c r="B80" s="82">
        <v>143022773</v>
      </c>
      <c r="C80" s="83">
        <v>99</v>
      </c>
      <c r="D80" s="82" t="s">
        <v>1056</v>
      </c>
      <c r="E80" s="94" t="s">
        <v>811</v>
      </c>
      <c r="F80" s="84">
        <v>39499</v>
      </c>
      <c r="G80" s="84">
        <v>46806</v>
      </c>
      <c r="H80" s="87">
        <v>240</v>
      </c>
      <c r="I80" s="87">
        <v>151</v>
      </c>
      <c r="J80" s="87">
        <v>180</v>
      </c>
      <c r="K80" s="87">
        <v>151</v>
      </c>
      <c r="L80" s="92">
        <v>151</v>
      </c>
      <c r="M80" s="98">
        <v>855034</v>
      </c>
      <c r="N80" s="85">
        <v>0.03</v>
      </c>
      <c r="O80" s="86">
        <v>8.6499999999999994E-2</v>
      </c>
      <c r="P80" s="88">
        <v>5904.70782213451</v>
      </c>
      <c r="Q80" s="89">
        <v>594302.91074824787</v>
      </c>
      <c r="R80" s="89">
        <v>260731.08925175213</v>
      </c>
      <c r="S80" s="89">
        <v>451332.76028850832</v>
      </c>
      <c r="T80" s="89">
        <v>201554.65988156002</v>
      </c>
      <c r="U80" s="90">
        <v>249778.1004069483</v>
      </c>
      <c r="V80" s="89">
        <v>218724.41376119206</v>
      </c>
      <c r="W80" s="97">
        <v>249778.1004069483</v>
      </c>
      <c r="X80" s="89">
        <v>468544.497235958</v>
      </c>
      <c r="Y80" s="89">
        <v>207813.40798421181</v>
      </c>
      <c r="Z80" s="91">
        <v>-5.9371814131736755E-9</v>
      </c>
      <c r="AA80" s="81"/>
      <c r="AB80" s="81">
        <v>180</v>
      </c>
      <c r="AC80" s="95"/>
      <c r="AD80" s="80"/>
      <c r="AE80" s="80"/>
      <c r="AF80" s="94"/>
    </row>
    <row r="81" spans="1:32">
      <c r="A81">
        <f>VLOOKUP(B81,'Outstanding Oct 2020'!$A:$A,1,0)</f>
        <v>143022889</v>
      </c>
      <c r="B81" s="82">
        <v>143022889</v>
      </c>
      <c r="C81" s="83">
        <v>99</v>
      </c>
      <c r="D81" s="82" t="s">
        <v>1057</v>
      </c>
      <c r="E81" s="94" t="s">
        <v>811</v>
      </c>
      <c r="F81" s="84">
        <v>39478</v>
      </c>
      <c r="G81" s="84">
        <v>48602</v>
      </c>
      <c r="H81" s="87">
        <v>300</v>
      </c>
      <c r="I81" s="87">
        <v>152</v>
      </c>
      <c r="J81" s="87">
        <v>180</v>
      </c>
      <c r="K81" s="87">
        <v>152</v>
      </c>
      <c r="L81" s="92">
        <v>152</v>
      </c>
      <c r="M81" s="98">
        <v>700110</v>
      </c>
      <c r="N81" s="85">
        <v>0.03</v>
      </c>
      <c r="O81" s="86">
        <v>8.6499999999999994E-2</v>
      </c>
      <c r="P81" s="88">
        <v>4834.831121750236</v>
      </c>
      <c r="Q81" s="89">
        <v>486620.89559474337</v>
      </c>
      <c r="R81" s="89">
        <v>213489.10440525663</v>
      </c>
      <c r="S81" s="89">
        <v>370464.66497638659</v>
      </c>
      <c r="T81" s="89">
        <v>165372.5926821176</v>
      </c>
      <c r="U81" s="90">
        <v>205092.07229426899</v>
      </c>
      <c r="V81" s="89">
        <v>180279.68816443894</v>
      </c>
      <c r="W81" s="97">
        <v>205092.07229426899</v>
      </c>
      <c r="X81" s="89">
        <v>383648.70632029435</v>
      </c>
      <c r="Y81" s="89">
        <v>170159.6019150425</v>
      </c>
      <c r="Z81" s="91">
        <v>-4.7730281949043274E-9</v>
      </c>
      <c r="AA81" s="81"/>
      <c r="AB81" s="81">
        <v>180</v>
      </c>
      <c r="AC81" s="95"/>
      <c r="AD81" s="80"/>
      <c r="AE81" s="80"/>
      <c r="AF81" s="94"/>
    </row>
    <row r="82" spans="1:32">
      <c r="A82">
        <f>VLOOKUP(B82,'Outstanding Oct 2020'!$A:$A,1,0)</f>
        <v>143023036</v>
      </c>
      <c r="B82" s="82">
        <v>143023036</v>
      </c>
      <c r="C82" s="83">
        <v>99</v>
      </c>
      <c r="D82" s="82" t="s">
        <v>1058</v>
      </c>
      <c r="E82" s="94" t="s">
        <v>811</v>
      </c>
      <c r="F82" s="84">
        <v>38925</v>
      </c>
      <c r="G82" s="84">
        <v>45931</v>
      </c>
      <c r="H82" s="87">
        <v>230</v>
      </c>
      <c r="I82" s="87">
        <v>170</v>
      </c>
      <c r="J82" s="87">
        <v>180</v>
      </c>
      <c r="K82" s="87">
        <v>170</v>
      </c>
      <c r="L82" s="92">
        <v>170</v>
      </c>
      <c r="M82" s="98">
        <v>788055</v>
      </c>
      <c r="N82" s="85">
        <v>0.03</v>
      </c>
      <c r="O82" s="86">
        <v>8.6499999999999994E-2</v>
      </c>
      <c r="P82" s="88">
        <v>5442.1631452927149</v>
      </c>
      <c r="Q82" s="89">
        <v>547748.25367144519</v>
      </c>
      <c r="R82" s="89">
        <v>240306.74632855481</v>
      </c>
      <c r="S82" s="89">
        <v>429744.30357188144</v>
      </c>
      <c r="T82" s="89">
        <v>190793.49131831864</v>
      </c>
      <c r="U82" s="90">
        <v>238950.81225356279</v>
      </c>
      <c r="V82" s="89">
        <v>226956.371532524</v>
      </c>
      <c r="W82" s="97">
        <v>238950.81225356279</v>
      </c>
      <c r="X82" s="89">
        <v>431841.11248123809</v>
      </c>
      <c r="Y82" s="89">
        <v>191534.36615268874</v>
      </c>
      <c r="Z82" s="91">
        <v>-5.4715201258659363E-9</v>
      </c>
      <c r="AA82" s="81"/>
      <c r="AB82" s="81">
        <v>180</v>
      </c>
      <c r="AC82" s="95"/>
      <c r="AD82" s="80"/>
      <c r="AE82" s="80"/>
      <c r="AF82" s="94"/>
    </row>
    <row r="83" spans="1:32">
      <c r="A83">
        <f>VLOOKUP(B83,'Outstanding Oct 2020'!$A:$A,1,0)</f>
        <v>143023087</v>
      </c>
      <c r="B83" s="82">
        <v>143023087</v>
      </c>
      <c r="C83" s="83">
        <v>99</v>
      </c>
      <c r="D83" s="82" t="s">
        <v>1059</v>
      </c>
      <c r="E83" s="94" t="s">
        <v>811</v>
      </c>
      <c r="F83" s="84">
        <v>37662</v>
      </c>
      <c r="G83" s="84">
        <v>47019</v>
      </c>
      <c r="H83" s="87">
        <v>308</v>
      </c>
      <c r="I83" s="87">
        <v>212</v>
      </c>
      <c r="J83" s="87">
        <v>180</v>
      </c>
      <c r="K83" s="87">
        <v>180</v>
      </c>
      <c r="L83" s="92">
        <v>180</v>
      </c>
      <c r="M83" s="98">
        <v>940561</v>
      </c>
      <c r="N83" s="85">
        <v>0.03</v>
      </c>
      <c r="O83" s="86">
        <v>8.6499999999999994E-2</v>
      </c>
      <c r="P83" s="88">
        <v>6495.3415816150664</v>
      </c>
      <c r="Q83" s="89">
        <v>653749.60532128881</v>
      </c>
      <c r="R83" s="89">
        <v>286811.39467871119</v>
      </c>
      <c r="S83" s="89">
        <v>515411.87936941686</v>
      </c>
      <c r="T83" s="89">
        <v>228600.48469071183</v>
      </c>
      <c r="U83" s="90">
        <v>286811.39467870502</v>
      </c>
      <c r="V83" s="89">
        <v>286811.39467871119</v>
      </c>
      <c r="W83" s="97">
        <v>286811.39467870502</v>
      </c>
      <c r="X83" s="89">
        <v>515411.87936941686</v>
      </c>
      <c r="Y83" s="89">
        <v>228600.48469071183</v>
      </c>
      <c r="Z83" s="91">
        <v>-6.1700120568275452E-9</v>
      </c>
      <c r="AA83" s="81"/>
      <c r="AB83" s="81">
        <v>180</v>
      </c>
      <c r="AC83" s="95"/>
      <c r="AD83" s="80"/>
      <c r="AE83" s="80"/>
      <c r="AF83" s="94"/>
    </row>
    <row r="84" spans="1:32">
      <c r="A84">
        <f>VLOOKUP(B84,'Outstanding Oct 2020'!$A:$A,1,0)</f>
        <v>143023273</v>
      </c>
      <c r="B84" s="82">
        <v>143023273</v>
      </c>
      <c r="C84" s="83">
        <v>99</v>
      </c>
      <c r="D84" s="82" t="s">
        <v>1060</v>
      </c>
      <c r="E84" s="94" t="s">
        <v>811</v>
      </c>
      <c r="F84" s="84">
        <v>39464</v>
      </c>
      <c r="G84" s="84">
        <v>50428</v>
      </c>
      <c r="H84" s="87">
        <v>360</v>
      </c>
      <c r="I84" s="87">
        <v>153</v>
      </c>
      <c r="J84" s="87">
        <v>180</v>
      </c>
      <c r="K84" s="87">
        <v>153</v>
      </c>
      <c r="L84" s="92">
        <v>153</v>
      </c>
      <c r="M84" s="98">
        <v>3765144</v>
      </c>
      <c r="N84" s="85">
        <v>0.03</v>
      </c>
      <c r="O84" s="86">
        <v>8.6499999999999994E-2</v>
      </c>
      <c r="P84" s="88">
        <v>26001.393194028326</v>
      </c>
      <c r="Q84" s="89">
        <v>2617014.1053879741</v>
      </c>
      <c r="R84" s="89">
        <v>1148129.8946120259</v>
      </c>
      <c r="S84" s="89">
        <v>1997070.647465108</v>
      </c>
      <c r="T84" s="89">
        <v>891118.30159692839</v>
      </c>
      <c r="U84" s="90">
        <v>1105952.3458681796</v>
      </c>
      <c r="V84" s="89">
        <v>975910.41042022198</v>
      </c>
      <c r="W84" s="97">
        <v>1105952.3458681796</v>
      </c>
      <c r="X84" s="89">
        <v>2063236.6695370986</v>
      </c>
      <c r="Y84" s="89">
        <v>915106.77492509922</v>
      </c>
      <c r="Z84" s="91">
        <v>-2.6542693376541138E-8</v>
      </c>
      <c r="AA84" s="81"/>
      <c r="AB84" s="81">
        <v>180</v>
      </c>
      <c r="AC84" s="95"/>
      <c r="AD84" s="80"/>
      <c r="AE84" s="80"/>
      <c r="AF84" s="94"/>
    </row>
    <row r="85" spans="1:32">
      <c r="A85">
        <f>VLOOKUP(B85,'Outstanding Oct 2020'!$A:$A,1,0)</f>
        <v>143023532</v>
      </c>
      <c r="B85" s="82">
        <v>143023532</v>
      </c>
      <c r="C85" s="83">
        <v>99</v>
      </c>
      <c r="D85" s="82" t="s">
        <v>1061</v>
      </c>
      <c r="E85" s="94" t="s">
        <v>811</v>
      </c>
      <c r="F85" s="84">
        <v>39499</v>
      </c>
      <c r="G85" s="84">
        <v>50459</v>
      </c>
      <c r="H85" s="87">
        <v>360</v>
      </c>
      <c r="I85" s="87">
        <v>151</v>
      </c>
      <c r="J85" s="87">
        <v>180</v>
      </c>
      <c r="K85" s="87">
        <v>151</v>
      </c>
      <c r="L85" s="92">
        <v>151</v>
      </c>
      <c r="M85" s="98">
        <v>3100065</v>
      </c>
      <c r="N85" s="85">
        <v>0.03</v>
      </c>
      <c r="O85" s="86">
        <v>8.6499999999999994E-2</v>
      </c>
      <c r="P85" s="88">
        <v>21408.479726683869</v>
      </c>
      <c r="Q85" s="89">
        <v>2154741.9786918024</v>
      </c>
      <c r="R85" s="89">
        <v>945323.02130819764</v>
      </c>
      <c r="S85" s="89">
        <v>1636380.4170638765</v>
      </c>
      <c r="T85" s="89">
        <v>730769.24038778339</v>
      </c>
      <c r="U85" s="90">
        <v>905611.17667609314</v>
      </c>
      <c r="V85" s="89">
        <v>793020.97898632137</v>
      </c>
      <c r="W85" s="97">
        <v>905611.17667609314</v>
      </c>
      <c r="X85" s="89">
        <v>1698784.372111273</v>
      </c>
      <c r="Y85" s="89">
        <v>753461.35080309678</v>
      </c>
      <c r="Z85" s="91">
        <v>-2.1420419216156006E-8</v>
      </c>
      <c r="AA85" s="81"/>
      <c r="AB85" s="81">
        <v>180</v>
      </c>
      <c r="AC85" s="95"/>
      <c r="AD85" s="80"/>
      <c r="AE85" s="80"/>
      <c r="AF85" s="94"/>
    </row>
    <row r="86" spans="1:32">
      <c r="A86">
        <f>VLOOKUP(B86,'Outstanding Oct 2020'!$A:$A,1,0)</f>
        <v>143024180</v>
      </c>
      <c r="B86" s="82">
        <v>143024180</v>
      </c>
      <c r="C86" s="83">
        <v>99</v>
      </c>
      <c r="D86" s="82" t="s">
        <v>1062</v>
      </c>
      <c r="E86" s="94" t="s">
        <v>811</v>
      </c>
      <c r="F86" s="84">
        <v>39493</v>
      </c>
      <c r="G86" s="84">
        <v>48602</v>
      </c>
      <c r="H86" s="87">
        <v>299</v>
      </c>
      <c r="I86" s="87">
        <v>152</v>
      </c>
      <c r="J86" s="87">
        <v>180</v>
      </c>
      <c r="K86" s="87">
        <v>152</v>
      </c>
      <c r="L86" s="92">
        <v>152</v>
      </c>
      <c r="M86" s="98">
        <v>598809</v>
      </c>
      <c r="N86" s="85">
        <v>0.03</v>
      </c>
      <c r="O86" s="86">
        <v>8.6499999999999994E-2</v>
      </c>
      <c r="P86" s="88">
        <v>4135.2650143322298</v>
      </c>
      <c r="Q86" s="89">
        <v>416210.26962933358</v>
      </c>
      <c r="R86" s="89">
        <v>182598.73037066642</v>
      </c>
      <c r="S86" s="89">
        <v>316861.02979509661</v>
      </c>
      <c r="T86" s="89">
        <v>141444.33996284328</v>
      </c>
      <c r="U86" s="90">
        <v>175416.68983225332</v>
      </c>
      <c r="V86" s="89">
        <v>154194.48342411831</v>
      </c>
      <c r="W86" s="97">
        <v>175416.68983225332</v>
      </c>
      <c r="X86" s="89">
        <v>328137.43295046373</v>
      </c>
      <c r="Y86" s="89">
        <v>145538.70257980132</v>
      </c>
      <c r="Z86" s="91">
        <v>-4.0163286030292511E-9</v>
      </c>
      <c r="AA86" s="81"/>
      <c r="AB86" s="81">
        <v>180</v>
      </c>
      <c r="AC86" s="95"/>
      <c r="AD86" s="80"/>
      <c r="AE86" s="80"/>
      <c r="AF86" s="94"/>
    </row>
    <row r="87" spans="1:32">
      <c r="A87">
        <f>VLOOKUP(B87,'Outstanding Oct 2020'!$A:$A,1,0)</f>
        <v>143024342</v>
      </c>
      <c r="B87" s="82">
        <v>143024342</v>
      </c>
      <c r="C87" s="83">
        <v>99</v>
      </c>
      <c r="D87" s="82" t="s">
        <v>1063</v>
      </c>
      <c r="E87" s="94" t="s">
        <v>811</v>
      </c>
      <c r="F87" s="84">
        <v>38758</v>
      </c>
      <c r="G87" s="84">
        <v>46806</v>
      </c>
      <c r="H87" s="87">
        <v>265</v>
      </c>
      <c r="I87" s="87">
        <v>176</v>
      </c>
      <c r="J87" s="87">
        <v>180</v>
      </c>
      <c r="K87" s="87">
        <v>176</v>
      </c>
      <c r="L87" s="92">
        <v>176</v>
      </c>
      <c r="M87" s="98">
        <v>150030</v>
      </c>
      <c r="N87" s="85">
        <v>0.03</v>
      </c>
      <c r="O87" s="86">
        <v>8.6499999999999994E-2</v>
      </c>
      <c r="P87" s="88">
        <v>1036.0796349090683</v>
      </c>
      <c r="Q87" s="89">
        <v>104280.37446412611</v>
      </c>
      <c r="R87" s="89">
        <v>45749.625535873885</v>
      </c>
      <c r="S87" s="89">
        <v>82140.339014123907</v>
      </c>
      <c r="T87" s="89">
        <v>36438.56123836583</v>
      </c>
      <c r="U87" s="90">
        <v>45701.777775758077</v>
      </c>
      <c r="V87" s="89">
        <v>44732.96719063224</v>
      </c>
      <c r="W87" s="97">
        <v>45701.777775758077</v>
      </c>
      <c r="X87" s="89">
        <v>82213.959819505137</v>
      </c>
      <c r="Y87" s="89">
        <v>36464.334283632284</v>
      </c>
      <c r="Z87" s="91">
        <v>-1.0331859812140465E-9</v>
      </c>
      <c r="AA87" s="81"/>
      <c r="AB87" s="81">
        <v>180</v>
      </c>
      <c r="AC87" s="95"/>
      <c r="AD87" s="80"/>
      <c r="AE87" s="80"/>
      <c r="AF87" s="94"/>
    </row>
    <row r="88" spans="1:32">
      <c r="A88">
        <f>VLOOKUP(B88,'Outstanding Oct 2020'!$A:$A,1,0)</f>
        <v>143024393</v>
      </c>
      <c r="B88" s="82">
        <v>143024393</v>
      </c>
      <c r="C88" s="83">
        <v>99</v>
      </c>
      <c r="D88" s="82" t="s">
        <v>1064</v>
      </c>
      <c r="E88" s="94" t="s">
        <v>811</v>
      </c>
      <c r="F88" s="84">
        <v>39237</v>
      </c>
      <c r="G88" s="84">
        <v>48357</v>
      </c>
      <c r="H88" s="87">
        <v>300</v>
      </c>
      <c r="I88" s="87">
        <v>160</v>
      </c>
      <c r="J88" s="87">
        <v>180</v>
      </c>
      <c r="K88" s="87">
        <v>160</v>
      </c>
      <c r="L88" s="92">
        <v>160</v>
      </c>
      <c r="M88" s="98">
        <v>3492280</v>
      </c>
      <c r="N88" s="85">
        <v>0.03</v>
      </c>
      <c r="O88" s="86">
        <v>8.6499999999999994E-2</v>
      </c>
      <c r="P88" s="88">
        <v>24117.044507100192</v>
      </c>
      <c r="Q88" s="89">
        <v>2427356.3029632638</v>
      </c>
      <c r="R88" s="89">
        <v>1064923.6970367362</v>
      </c>
      <c r="S88" s="89">
        <v>1879057.0420725592</v>
      </c>
      <c r="T88" s="89">
        <v>836355.39227455249</v>
      </c>
      <c r="U88" s="90">
        <v>1042701.6497980068</v>
      </c>
      <c r="V88" s="89">
        <v>946598.84181043226</v>
      </c>
      <c r="W88" s="97">
        <v>1042701.6497980068</v>
      </c>
      <c r="X88" s="89">
        <v>1913711.7083147475</v>
      </c>
      <c r="Y88" s="89">
        <v>848788.01127803419</v>
      </c>
      <c r="Z88" s="91">
        <v>-2.2817403078079224E-8</v>
      </c>
      <c r="AA88" s="81"/>
      <c r="AB88" s="81">
        <v>180</v>
      </c>
      <c r="AC88" s="95"/>
      <c r="AD88" s="80"/>
      <c r="AE88" s="80"/>
      <c r="AF88" s="94"/>
    </row>
    <row r="89" spans="1:32">
      <c r="A89">
        <f>VLOOKUP(B89,'Outstanding Oct 2020'!$A:$A,1,0)</f>
        <v>143024776</v>
      </c>
      <c r="B89" s="82">
        <v>143024776</v>
      </c>
      <c r="C89" s="83">
        <v>99</v>
      </c>
      <c r="D89" s="82" t="s">
        <v>105</v>
      </c>
      <c r="E89" s="94" t="s">
        <v>811</v>
      </c>
      <c r="F89" s="84">
        <v>38422</v>
      </c>
      <c r="G89" s="84">
        <v>48633</v>
      </c>
      <c r="H89" s="87">
        <v>336</v>
      </c>
      <c r="I89" s="87">
        <v>187</v>
      </c>
      <c r="J89" s="87">
        <v>180</v>
      </c>
      <c r="K89" s="87">
        <v>180</v>
      </c>
      <c r="L89" s="92">
        <v>180</v>
      </c>
      <c r="M89" s="98">
        <v>930226</v>
      </c>
      <c r="N89" s="85">
        <v>0.03</v>
      </c>
      <c r="O89" s="86">
        <v>8.6499999999999994E-2</v>
      </c>
      <c r="P89" s="88">
        <v>6423.9699690923353</v>
      </c>
      <c r="Q89" s="89">
        <v>646566.12421693117</v>
      </c>
      <c r="R89" s="89">
        <v>283659.87578306883</v>
      </c>
      <c r="S89" s="89">
        <v>509748.47021968279</v>
      </c>
      <c r="T89" s="89">
        <v>226088.59443662048</v>
      </c>
      <c r="U89" s="90">
        <v>283659.87578306231</v>
      </c>
      <c r="V89" s="89">
        <v>283659.87578306883</v>
      </c>
      <c r="W89" s="97">
        <v>283659.87578306231</v>
      </c>
      <c r="X89" s="89">
        <v>509748.47021968279</v>
      </c>
      <c r="Y89" s="89">
        <v>226088.59443662048</v>
      </c>
      <c r="Z89" s="91">
        <v>-6.5192580223083496E-9</v>
      </c>
      <c r="AA89" s="81"/>
      <c r="AB89" s="81">
        <v>180</v>
      </c>
      <c r="AC89" s="95"/>
      <c r="AD89" s="80"/>
      <c r="AE89" s="80"/>
      <c r="AF89" s="94"/>
    </row>
    <row r="90" spans="1:32">
      <c r="A90">
        <f>VLOOKUP(B90,'Outstanding Oct 2020'!$A:$A,1,0)</f>
        <v>143025128</v>
      </c>
      <c r="B90" s="82">
        <v>143025128</v>
      </c>
      <c r="C90" s="83">
        <v>99</v>
      </c>
      <c r="D90" s="82" t="s">
        <v>1065</v>
      </c>
      <c r="E90" s="94" t="s">
        <v>811</v>
      </c>
      <c r="F90" s="84">
        <v>39660</v>
      </c>
      <c r="G90" s="84">
        <v>50609</v>
      </c>
      <c r="H90" s="87">
        <v>360</v>
      </c>
      <c r="I90" s="87">
        <v>146</v>
      </c>
      <c r="J90" s="87">
        <v>180</v>
      </c>
      <c r="K90" s="87">
        <v>146</v>
      </c>
      <c r="L90" s="92">
        <v>146</v>
      </c>
      <c r="M90" s="98">
        <v>3445176</v>
      </c>
      <c r="N90" s="85">
        <v>0.03</v>
      </c>
      <c r="O90" s="86">
        <v>8.6499999999999994E-2</v>
      </c>
      <c r="P90" s="88">
        <v>23791.752931263647</v>
      </c>
      <c r="Q90" s="89">
        <v>2394616.0326256095</v>
      </c>
      <c r="R90" s="89">
        <v>1050559.9673743905</v>
      </c>
      <c r="S90" s="89">
        <v>1794126.5348478188</v>
      </c>
      <c r="T90" s="89">
        <v>802986.90915697347</v>
      </c>
      <c r="U90" s="90">
        <v>991139.62569084531</v>
      </c>
      <c r="V90" s="89">
        <v>852120.86242589448</v>
      </c>
      <c r="W90" s="97">
        <v>991139.62569084531</v>
      </c>
      <c r="X90" s="89">
        <v>1887899.4950018222</v>
      </c>
      <c r="Y90" s="89">
        <v>837339.52762745693</v>
      </c>
      <c r="Z90" s="91">
        <v>-2.514570951461792E-8</v>
      </c>
      <c r="AA90" s="81"/>
      <c r="AB90" s="81">
        <v>180</v>
      </c>
      <c r="AC90" s="95"/>
      <c r="AD90" s="80"/>
      <c r="AE90" s="80"/>
      <c r="AF90" s="94"/>
    </row>
    <row r="91" spans="1:32">
      <c r="A91">
        <f>VLOOKUP(B91,'Outstanding Oct 2020'!$A:$A,1,0)</f>
        <v>143025241</v>
      </c>
      <c r="B91" s="82">
        <v>143025241</v>
      </c>
      <c r="C91" s="83">
        <v>99</v>
      </c>
      <c r="D91" s="82" t="s">
        <v>1059</v>
      </c>
      <c r="E91" s="94" t="s">
        <v>811</v>
      </c>
      <c r="F91" s="84">
        <v>38630</v>
      </c>
      <c r="G91" s="84">
        <v>47019</v>
      </c>
      <c r="H91" s="87">
        <v>276</v>
      </c>
      <c r="I91" s="87">
        <v>180</v>
      </c>
      <c r="J91" s="87">
        <v>180</v>
      </c>
      <c r="K91" s="87">
        <v>180</v>
      </c>
      <c r="L91" s="92">
        <v>180</v>
      </c>
      <c r="M91" s="98">
        <v>434565</v>
      </c>
      <c r="N91" s="85">
        <v>0.03</v>
      </c>
      <c r="O91" s="86">
        <v>8.6499999999999994E-2</v>
      </c>
      <c r="P91" s="88">
        <v>3001.0261050740473</v>
      </c>
      <c r="Q91" s="89">
        <v>302050.26280745835</v>
      </c>
      <c r="R91" s="89">
        <v>132514.73719254165</v>
      </c>
      <c r="S91" s="89">
        <v>238134.43610586727</v>
      </c>
      <c r="T91" s="89">
        <v>105619.69891332852</v>
      </c>
      <c r="U91" s="90">
        <v>132514.73719253874</v>
      </c>
      <c r="V91" s="89">
        <v>132514.73719254165</v>
      </c>
      <c r="W91" s="97">
        <v>132514.73719253874</v>
      </c>
      <c r="X91" s="89">
        <v>238134.43610586727</v>
      </c>
      <c r="Y91" s="89">
        <v>105619.69891332852</v>
      </c>
      <c r="Z91" s="91">
        <v>-2.9103830456733704E-9</v>
      </c>
      <c r="AA91" s="81"/>
      <c r="AB91" s="81">
        <v>180</v>
      </c>
      <c r="AC91" s="95"/>
      <c r="AD91" s="80"/>
      <c r="AE91" s="80"/>
      <c r="AF91" s="94"/>
    </row>
    <row r="92" spans="1:32">
      <c r="A92">
        <f>VLOOKUP(B92,'Outstanding Oct 2020'!$A:$A,1,0)</f>
        <v>143025365</v>
      </c>
      <c r="B92" s="82">
        <v>143025365</v>
      </c>
      <c r="C92" s="83">
        <v>99</v>
      </c>
      <c r="D92" s="82" t="s">
        <v>1066</v>
      </c>
      <c r="E92" s="94" t="s">
        <v>811</v>
      </c>
      <c r="F92" s="84">
        <v>39623</v>
      </c>
      <c r="G92" s="84">
        <v>48753</v>
      </c>
      <c r="H92" s="87">
        <v>300</v>
      </c>
      <c r="I92" s="87">
        <v>147</v>
      </c>
      <c r="J92" s="87">
        <v>180</v>
      </c>
      <c r="K92" s="87">
        <v>147</v>
      </c>
      <c r="L92" s="92">
        <v>147</v>
      </c>
      <c r="M92" s="98">
        <v>1045104</v>
      </c>
      <c r="N92" s="85">
        <v>0.03</v>
      </c>
      <c r="O92" s="86">
        <v>8.6499999999999994E-2</v>
      </c>
      <c r="P92" s="88">
        <v>7217.2963458108861</v>
      </c>
      <c r="Q92" s="89">
        <v>726413.62710095372</v>
      </c>
      <c r="R92" s="89">
        <v>318690.37289904628</v>
      </c>
      <c r="S92" s="89">
        <v>545817.20795923844</v>
      </c>
      <c r="T92" s="89">
        <v>244175.79488925089</v>
      </c>
      <c r="U92" s="90">
        <v>301641.41306998755</v>
      </c>
      <c r="V92" s="89">
        <v>260263.80453422113</v>
      </c>
      <c r="W92" s="97">
        <v>301641.41306998755</v>
      </c>
      <c r="X92" s="89">
        <v>572699.71514499863</v>
      </c>
      <c r="Y92" s="89">
        <v>254009.34224595944</v>
      </c>
      <c r="Z92" s="91">
        <v>-7.1013346314430237E-9</v>
      </c>
      <c r="AA92" s="81"/>
      <c r="AB92" s="81">
        <v>180</v>
      </c>
      <c r="AC92" s="95"/>
      <c r="AD92" s="80"/>
      <c r="AE92" s="80"/>
      <c r="AF92" s="94"/>
    </row>
    <row r="93" spans="1:32">
      <c r="A93">
        <f>VLOOKUP(B93,'Outstanding Oct 2020'!$A:$A,1,0)</f>
        <v>143025578</v>
      </c>
      <c r="B93" s="82">
        <v>143025578</v>
      </c>
      <c r="C93" s="83">
        <v>99</v>
      </c>
      <c r="D93" s="82" t="s">
        <v>108</v>
      </c>
      <c r="E93" s="94" t="s">
        <v>811</v>
      </c>
      <c r="F93" s="84">
        <v>39883</v>
      </c>
      <c r="G93" s="84">
        <v>45345</v>
      </c>
      <c r="H93" s="87">
        <v>180</v>
      </c>
      <c r="I93" s="87">
        <v>139</v>
      </c>
      <c r="J93" s="87">
        <v>180</v>
      </c>
      <c r="K93" s="87">
        <v>139</v>
      </c>
      <c r="L93" s="92">
        <v>139</v>
      </c>
      <c r="M93" s="98">
        <v>995621</v>
      </c>
      <c r="N93" s="85">
        <v>0.03</v>
      </c>
      <c r="O93" s="86">
        <v>8.6499999999999994E-2</v>
      </c>
      <c r="P93" s="88">
        <v>6875.5758327521271</v>
      </c>
      <c r="Q93" s="89">
        <v>692019.80073550437</v>
      </c>
      <c r="R93" s="89">
        <v>303601.19926449563</v>
      </c>
      <c r="S93" s="89">
        <v>506992.23222702113</v>
      </c>
      <c r="T93" s="89">
        <v>227699.03277678788</v>
      </c>
      <c r="U93" s="90">
        <v>279293.19945023325</v>
      </c>
      <c r="V93" s="89">
        <v>234447.59276536052</v>
      </c>
      <c r="W93" s="97">
        <v>279293.19945023325</v>
      </c>
      <c r="X93" s="89">
        <v>545583.84915987181</v>
      </c>
      <c r="Y93" s="89">
        <v>241982.64989538293</v>
      </c>
      <c r="Z93" s="91">
        <v>-6.7520886659622192E-9</v>
      </c>
      <c r="AA93" s="81"/>
      <c r="AB93" s="81">
        <v>180</v>
      </c>
      <c r="AC93" s="95"/>
      <c r="AD93" s="80"/>
      <c r="AE93" s="80"/>
      <c r="AF93" s="94"/>
    </row>
    <row r="94" spans="1:32">
      <c r="A94">
        <f>VLOOKUP(B94,'Outstanding Oct 2020'!$A:$A,1,0)</f>
        <v>143025608</v>
      </c>
      <c r="B94" s="82">
        <v>143025608</v>
      </c>
      <c r="C94" s="83">
        <v>99</v>
      </c>
      <c r="D94" s="82" t="s">
        <v>1067</v>
      </c>
      <c r="E94" s="94" t="s">
        <v>811</v>
      </c>
      <c r="F94" s="84">
        <v>39465</v>
      </c>
      <c r="G94" s="84">
        <v>49332</v>
      </c>
      <c r="H94" s="87">
        <v>324</v>
      </c>
      <c r="I94" s="87">
        <v>153</v>
      </c>
      <c r="J94" s="87">
        <v>180</v>
      </c>
      <c r="K94" s="87">
        <v>153</v>
      </c>
      <c r="L94" s="92">
        <v>153</v>
      </c>
      <c r="M94" s="98">
        <v>365209</v>
      </c>
      <c r="N94" s="85">
        <v>0.03</v>
      </c>
      <c r="O94" s="86">
        <v>8.6499999999999994E-2</v>
      </c>
      <c r="P94" s="88">
        <v>2522.0663026428447</v>
      </c>
      <c r="Q94" s="89">
        <v>253843.43982982764</v>
      </c>
      <c r="R94" s="89">
        <v>111365.56017017236</v>
      </c>
      <c r="S94" s="89">
        <v>193710.56567559822</v>
      </c>
      <c r="T94" s="89">
        <v>86436.116070969088</v>
      </c>
      <c r="U94" s="90">
        <v>107274.44960462913</v>
      </c>
      <c r="V94" s="89">
        <v>94660.726144646513</v>
      </c>
      <c r="W94" s="97">
        <v>107274.44960462913</v>
      </c>
      <c r="X94" s="89">
        <v>200128.4946458819</v>
      </c>
      <c r="Y94" s="89">
        <v>88762.934475712012</v>
      </c>
      <c r="Z94" s="91">
        <v>-2.4738255888223648E-9</v>
      </c>
      <c r="AA94" s="81"/>
      <c r="AB94" s="81">
        <v>180</v>
      </c>
      <c r="AC94" s="95"/>
      <c r="AD94" s="80"/>
      <c r="AE94" s="80"/>
      <c r="AF94" s="94"/>
    </row>
    <row r="95" spans="1:32">
      <c r="A95">
        <f>VLOOKUP(B95,'Outstanding Oct 2020'!$A:$A,1,0)</f>
        <v>143025756</v>
      </c>
      <c r="B95" s="82">
        <v>143025756</v>
      </c>
      <c r="C95" s="83">
        <v>99</v>
      </c>
      <c r="D95" s="82" t="s">
        <v>1068</v>
      </c>
      <c r="E95" s="94" t="s">
        <v>811</v>
      </c>
      <c r="F95" s="84">
        <v>39052</v>
      </c>
      <c r="G95" s="84">
        <v>50002</v>
      </c>
      <c r="H95" s="87">
        <v>360</v>
      </c>
      <c r="I95" s="87">
        <v>166</v>
      </c>
      <c r="J95" s="87">
        <v>180</v>
      </c>
      <c r="K95" s="87">
        <v>166</v>
      </c>
      <c r="L95" s="92">
        <v>166</v>
      </c>
      <c r="M95" s="98">
        <v>1262997</v>
      </c>
      <c r="N95" s="85">
        <v>0.03</v>
      </c>
      <c r="O95" s="86">
        <v>8.6499999999999994E-2</v>
      </c>
      <c r="P95" s="88">
        <v>8722.0253992618054</v>
      </c>
      <c r="Q95" s="89">
        <v>877863.09476150048</v>
      </c>
      <c r="R95" s="89">
        <v>385133.90523849952</v>
      </c>
      <c r="S95" s="89">
        <v>685746.20675218967</v>
      </c>
      <c r="T95" s="89">
        <v>304708.24583460367</v>
      </c>
      <c r="U95" s="90">
        <v>381037.960917586</v>
      </c>
      <c r="V95" s="89">
        <v>355179.04594217177</v>
      </c>
      <c r="W95" s="97">
        <v>381037.960917586</v>
      </c>
      <c r="X95" s="89">
        <v>692101.47710561613</v>
      </c>
      <c r="Y95" s="89">
        <v>306967.57186712511</v>
      </c>
      <c r="Z95" s="91">
        <v>-8.4983184933662415E-9</v>
      </c>
      <c r="AA95" s="81"/>
      <c r="AB95" s="81">
        <v>180</v>
      </c>
      <c r="AC95" s="95"/>
      <c r="AD95" s="80"/>
      <c r="AE95" s="80"/>
      <c r="AF95" s="94"/>
    </row>
    <row r="96" spans="1:32">
      <c r="A96">
        <f>VLOOKUP(B96,'Outstanding Oct 2020'!$A:$A,1,0)</f>
        <v>143025780</v>
      </c>
      <c r="B96" s="82">
        <v>143025780</v>
      </c>
      <c r="C96" s="83">
        <v>99</v>
      </c>
      <c r="D96" s="82" t="s">
        <v>1069</v>
      </c>
      <c r="E96" s="94" t="s">
        <v>811</v>
      </c>
      <c r="F96" s="84">
        <v>39591</v>
      </c>
      <c r="G96" s="84">
        <v>50183</v>
      </c>
      <c r="H96" s="87">
        <v>348</v>
      </c>
      <c r="I96" s="87">
        <v>148</v>
      </c>
      <c r="J96" s="87">
        <v>180</v>
      </c>
      <c r="K96" s="87">
        <v>148</v>
      </c>
      <c r="L96" s="92">
        <v>148</v>
      </c>
      <c r="M96" s="98">
        <v>3895085</v>
      </c>
      <c r="N96" s="85">
        <v>0.03</v>
      </c>
      <c r="O96" s="86">
        <v>8.6499999999999994E-2</v>
      </c>
      <c r="P96" s="88">
        <v>26898.741883221948</v>
      </c>
      <c r="Q96" s="89">
        <v>2707331.3495274326</v>
      </c>
      <c r="R96" s="89">
        <v>1187753.6504725674</v>
      </c>
      <c r="S96" s="89">
        <v>2039927.8687034694</v>
      </c>
      <c r="T96" s="89">
        <v>912166.59619999118</v>
      </c>
      <c r="U96" s="90">
        <v>1127761.2725034782</v>
      </c>
      <c r="V96" s="89">
        <v>976597.44594411098</v>
      </c>
      <c r="W96" s="97">
        <v>1127761.2725034782</v>
      </c>
      <c r="X96" s="89">
        <v>2134442.1894524922</v>
      </c>
      <c r="Y96" s="89">
        <v>946688.53897995083</v>
      </c>
      <c r="Z96" s="91">
        <v>-2.6077032089233398E-8</v>
      </c>
      <c r="AA96" s="81"/>
      <c r="AB96" s="81">
        <v>180</v>
      </c>
      <c r="AC96" s="95"/>
      <c r="AD96" s="80"/>
      <c r="AE96" s="80"/>
      <c r="AF96" s="94"/>
    </row>
    <row r="97" spans="1:32">
      <c r="A97">
        <f>VLOOKUP(B97,'Outstanding Oct 2020'!$A:$A,1,0)</f>
        <v>143025861</v>
      </c>
      <c r="B97" s="82">
        <v>143025861</v>
      </c>
      <c r="C97" s="83">
        <v>99</v>
      </c>
      <c r="D97" s="82" t="s">
        <v>1070</v>
      </c>
      <c r="E97" s="94" t="s">
        <v>811</v>
      </c>
      <c r="F97" s="84">
        <v>39576</v>
      </c>
      <c r="G97" s="84">
        <v>50153</v>
      </c>
      <c r="H97" s="87">
        <v>348</v>
      </c>
      <c r="I97" s="87">
        <v>149</v>
      </c>
      <c r="J97" s="87">
        <v>180</v>
      </c>
      <c r="K97" s="87">
        <v>149</v>
      </c>
      <c r="L97" s="92">
        <v>149</v>
      </c>
      <c r="M97" s="98">
        <v>1192935</v>
      </c>
      <c r="N97" s="85">
        <v>0.03</v>
      </c>
      <c r="O97" s="86">
        <v>8.6499999999999994E-2</v>
      </c>
      <c r="P97" s="88">
        <v>8238.1900904502399</v>
      </c>
      <c r="Q97" s="89">
        <v>829165.55696435575</v>
      </c>
      <c r="R97" s="89">
        <v>363769.44303564425</v>
      </c>
      <c r="S97" s="89">
        <v>626453.68520734995</v>
      </c>
      <c r="T97" s="89">
        <v>279998.91617389279</v>
      </c>
      <c r="U97" s="90">
        <v>346454.76903345715</v>
      </c>
      <c r="V97" s="89">
        <v>301120.2611795055</v>
      </c>
      <c r="W97" s="97">
        <v>346454.76903345715</v>
      </c>
      <c r="X97" s="89">
        <v>653708.65931667923</v>
      </c>
      <c r="Y97" s="89">
        <v>289939.21628104337</v>
      </c>
      <c r="Z97" s="91">
        <v>-8.3819031715393066E-9</v>
      </c>
      <c r="AA97" s="81"/>
      <c r="AB97" s="81">
        <v>180</v>
      </c>
      <c r="AC97" s="95"/>
      <c r="AD97" s="80"/>
      <c r="AE97" s="80"/>
      <c r="AF97" s="94"/>
    </row>
    <row r="98" spans="1:32">
      <c r="A98">
        <f>VLOOKUP(B98,'Outstanding Oct 2020'!$A:$A,1,0)</f>
        <v>143025950</v>
      </c>
      <c r="B98" s="82">
        <v>143025950</v>
      </c>
      <c r="C98" s="83">
        <v>99</v>
      </c>
      <c r="D98" s="82" t="s">
        <v>1071</v>
      </c>
      <c r="E98" s="94" t="s">
        <v>811</v>
      </c>
      <c r="F98" s="84">
        <v>39680</v>
      </c>
      <c r="G98" s="84">
        <v>48449</v>
      </c>
      <c r="H98" s="87">
        <v>288</v>
      </c>
      <c r="I98" s="87">
        <v>145</v>
      </c>
      <c r="J98" s="87">
        <v>180</v>
      </c>
      <c r="K98" s="87">
        <v>145</v>
      </c>
      <c r="L98" s="92">
        <v>145</v>
      </c>
      <c r="M98" s="98">
        <v>1000185</v>
      </c>
      <c r="N98" s="85">
        <v>0.03</v>
      </c>
      <c r="O98" s="86">
        <v>8.6499999999999994E-2</v>
      </c>
      <c r="P98" s="88">
        <v>6907.0939788144151</v>
      </c>
      <c r="Q98" s="89">
        <v>695192.07047525165</v>
      </c>
      <c r="R98" s="89">
        <v>304992.92952474835</v>
      </c>
      <c r="S98" s="89">
        <v>519325.8852851924</v>
      </c>
      <c r="T98" s="89">
        <v>232540.85535211698</v>
      </c>
      <c r="U98" s="90">
        <v>286785.02993307542</v>
      </c>
      <c r="V98" s="89">
        <v>245688.74878382505</v>
      </c>
      <c r="W98" s="97">
        <v>286785.02993307542</v>
      </c>
      <c r="X98" s="89">
        <v>548084.84571133635</v>
      </c>
      <c r="Y98" s="89">
        <v>243091.91618659464</v>
      </c>
      <c r="Z98" s="91">
        <v>-6.6356733441352844E-9</v>
      </c>
      <c r="AA98" s="81"/>
      <c r="AB98" s="81">
        <v>180</v>
      </c>
      <c r="AC98" s="95"/>
      <c r="AD98" s="80"/>
      <c r="AE98" s="80"/>
      <c r="AF98" s="94"/>
    </row>
    <row r="99" spans="1:32">
      <c r="A99">
        <f>VLOOKUP(B99,'Outstanding Oct 2020'!$A:$A,1,0)</f>
        <v>143026086</v>
      </c>
      <c r="B99" s="82">
        <v>143026086</v>
      </c>
      <c r="C99" s="83">
        <v>99</v>
      </c>
      <c r="D99" s="82" t="s">
        <v>1072</v>
      </c>
      <c r="E99" s="94" t="s">
        <v>811</v>
      </c>
      <c r="F99" s="84">
        <v>39482</v>
      </c>
      <c r="G99" s="84">
        <v>48366</v>
      </c>
      <c r="H99" s="87">
        <v>292</v>
      </c>
      <c r="I99" s="87">
        <v>152</v>
      </c>
      <c r="J99" s="87">
        <v>180</v>
      </c>
      <c r="K99" s="87">
        <v>152</v>
      </c>
      <c r="L99" s="92">
        <v>152</v>
      </c>
      <c r="M99" s="98">
        <v>3881424</v>
      </c>
      <c r="N99" s="85">
        <v>0.03</v>
      </c>
      <c r="O99" s="86">
        <v>8.6499999999999994E-2</v>
      </c>
      <c r="P99" s="88">
        <v>26804.401525343572</v>
      </c>
      <c r="Q99" s="89">
        <v>2697836.0872761868</v>
      </c>
      <c r="R99" s="89">
        <v>1183587.9127238132</v>
      </c>
      <c r="S99" s="89">
        <v>2053863.5954225855</v>
      </c>
      <c r="T99" s="89">
        <v>916828.99855536409</v>
      </c>
      <c r="U99" s="90">
        <v>1137034.5968672214</v>
      </c>
      <c r="V99" s="89">
        <v>999474.23741122009</v>
      </c>
      <c r="W99" s="97">
        <v>1137034.5968672214</v>
      </c>
      <c r="X99" s="89">
        <v>2126956.1872856296</v>
      </c>
      <c r="Y99" s="89">
        <v>943368.2745618429</v>
      </c>
      <c r="Z99" s="91">
        <v>-2.6542693376541138E-8</v>
      </c>
      <c r="AA99" s="81"/>
      <c r="AB99" s="81">
        <v>180</v>
      </c>
      <c r="AC99" s="95"/>
      <c r="AD99" s="80"/>
      <c r="AE99" s="80"/>
      <c r="AF99" s="94"/>
    </row>
    <row r="100" spans="1:32">
      <c r="A100">
        <f>VLOOKUP(B100,'Outstanding Oct 2020'!$A:$A,1,0)</f>
        <v>143026892</v>
      </c>
      <c r="B100" s="82">
        <v>143026892</v>
      </c>
      <c r="C100" s="83">
        <v>99</v>
      </c>
      <c r="D100" s="82" t="s">
        <v>1073</v>
      </c>
      <c r="E100" s="94" t="s">
        <v>811</v>
      </c>
      <c r="F100" s="84">
        <v>39049</v>
      </c>
      <c r="G100" s="84">
        <v>50002</v>
      </c>
      <c r="H100" s="87">
        <v>360</v>
      </c>
      <c r="I100" s="87">
        <v>166</v>
      </c>
      <c r="J100" s="87">
        <v>180</v>
      </c>
      <c r="K100" s="87">
        <v>166</v>
      </c>
      <c r="L100" s="92">
        <v>166</v>
      </c>
      <c r="M100" s="98">
        <v>643020</v>
      </c>
      <c r="N100" s="85">
        <v>0.03</v>
      </c>
      <c r="O100" s="86">
        <v>8.6499999999999994E-2</v>
      </c>
      <c r="P100" s="88">
        <v>4440.5780633155318</v>
      </c>
      <c r="Q100" s="89">
        <v>446939.72130855423</v>
      </c>
      <c r="R100" s="89">
        <v>196080.27869144577</v>
      </c>
      <c r="S100" s="89">
        <v>349128.71991445177</v>
      </c>
      <c r="T100" s="89">
        <v>155133.77801892406</v>
      </c>
      <c r="U100" s="90">
        <v>193994.94189552771</v>
      </c>
      <c r="V100" s="89">
        <v>180829.59034877774</v>
      </c>
      <c r="W100" s="97">
        <v>193994.94189552771</v>
      </c>
      <c r="X100" s="89">
        <v>352364.33008823718</v>
      </c>
      <c r="Y100" s="89">
        <v>156284.05139679578</v>
      </c>
      <c r="Z100" s="91">
        <v>-4.3655745685100555E-9</v>
      </c>
      <c r="AA100" s="81"/>
      <c r="AB100" s="81">
        <v>180</v>
      </c>
      <c r="AC100" s="95"/>
      <c r="AD100" s="80"/>
      <c r="AE100" s="80"/>
      <c r="AF100" s="94"/>
    </row>
    <row r="101" spans="1:32">
      <c r="A101">
        <f>VLOOKUP(B101,'Outstanding Oct 2020'!$A:$A,1,0)</f>
        <v>143026981</v>
      </c>
      <c r="B101" s="82">
        <v>143026981</v>
      </c>
      <c r="C101" s="83">
        <v>99</v>
      </c>
      <c r="D101" s="82" t="s">
        <v>1074</v>
      </c>
      <c r="E101" s="94" t="s">
        <v>811</v>
      </c>
      <c r="F101" s="84">
        <v>38988</v>
      </c>
      <c r="G101" s="84">
        <v>49941</v>
      </c>
      <c r="H101" s="87">
        <v>360</v>
      </c>
      <c r="I101" s="87">
        <v>168</v>
      </c>
      <c r="J101" s="87">
        <v>180</v>
      </c>
      <c r="K101" s="87">
        <v>168</v>
      </c>
      <c r="L101" s="92">
        <v>168</v>
      </c>
      <c r="M101" s="98">
        <v>698286</v>
      </c>
      <c r="N101" s="85">
        <v>0.03</v>
      </c>
      <c r="O101" s="86">
        <v>8.6499999999999994E-2</v>
      </c>
      <c r="P101" s="88">
        <v>4822.2349126315657</v>
      </c>
      <c r="Q101" s="89">
        <v>485353.09980041848</v>
      </c>
      <c r="R101" s="89">
        <v>212932.90019958152</v>
      </c>
      <c r="S101" s="89">
        <v>380026.67840442574</v>
      </c>
      <c r="T101" s="89">
        <v>168786.81701791869</v>
      </c>
      <c r="U101" s="90">
        <v>211239.86138650705</v>
      </c>
      <c r="V101" s="89">
        <v>198737.37351960942</v>
      </c>
      <c r="W101" s="97">
        <v>211239.86138650705</v>
      </c>
      <c r="X101" s="89">
        <v>382649.18447325856</v>
      </c>
      <c r="Y101" s="89">
        <v>169716.28427368181</v>
      </c>
      <c r="Z101" s="91">
        <v>-4.7730281949043274E-9</v>
      </c>
      <c r="AA101" s="81"/>
      <c r="AB101" s="81">
        <v>180</v>
      </c>
      <c r="AC101" s="95"/>
      <c r="AD101" s="80"/>
      <c r="AE101" s="80"/>
      <c r="AF101" s="94"/>
    </row>
    <row r="102" spans="1:32">
      <c r="A102">
        <f>VLOOKUP(B102,'Outstanding Oct 2020'!$A:$A,1,0)</f>
        <v>143027643</v>
      </c>
      <c r="B102" s="82">
        <v>143027643</v>
      </c>
      <c r="C102" s="83">
        <v>99</v>
      </c>
      <c r="D102" s="82" t="s">
        <v>118</v>
      </c>
      <c r="E102" s="94" t="s">
        <v>811</v>
      </c>
      <c r="F102" s="84">
        <v>39562</v>
      </c>
      <c r="G102" s="84">
        <v>48692</v>
      </c>
      <c r="H102" s="87">
        <v>300</v>
      </c>
      <c r="I102" s="87">
        <v>149</v>
      </c>
      <c r="J102" s="87">
        <v>180</v>
      </c>
      <c r="K102" s="87">
        <v>149</v>
      </c>
      <c r="L102" s="92">
        <v>149</v>
      </c>
      <c r="M102" s="98">
        <v>1020009</v>
      </c>
      <c r="N102" s="85">
        <v>0.03</v>
      </c>
      <c r="O102" s="86">
        <v>8.6499999999999994E-2</v>
      </c>
      <c r="P102" s="88">
        <v>7043.9948831831234</v>
      </c>
      <c r="Q102" s="89">
        <v>708971.00897673017</v>
      </c>
      <c r="R102" s="89">
        <v>311037.99102326983</v>
      </c>
      <c r="S102" s="89">
        <v>535643.93449321529</v>
      </c>
      <c r="T102" s="89">
        <v>239410.70929062867</v>
      </c>
      <c r="U102" s="90">
        <v>296233.22520258662</v>
      </c>
      <c r="V102" s="89">
        <v>257470.33701370668</v>
      </c>
      <c r="W102" s="97">
        <v>296233.22520258662</v>
      </c>
      <c r="X102" s="89">
        <v>558948.06999622507</v>
      </c>
      <c r="Y102" s="89">
        <v>247910.07897296222</v>
      </c>
      <c r="Z102" s="91">
        <v>-6.9849193096160889E-9</v>
      </c>
      <c r="AA102" s="81"/>
      <c r="AB102" s="81">
        <v>180</v>
      </c>
      <c r="AC102" s="95"/>
      <c r="AD102" s="80"/>
      <c r="AE102" s="80"/>
      <c r="AF102" s="94"/>
    </row>
    <row r="103" spans="1:32">
      <c r="A103">
        <f>VLOOKUP(B103,'Outstanding Oct 2020'!$A:$A,1,0)</f>
        <v>143027783</v>
      </c>
      <c r="B103" s="82">
        <v>143027783</v>
      </c>
      <c r="C103" s="83">
        <v>99</v>
      </c>
      <c r="D103" s="82" t="s">
        <v>1075</v>
      </c>
      <c r="E103" s="94" t="s">
        <v>811</v>
      </c>
      <c r="F103" s="84">
        <v>39645</v>
      </c>
      <c r="G103" s="84">
        <v>49148</v>
      </c>
      <c r="H103" s="87">
        <v>312</v>
      </c>
      <c r="I103" s="87">
        <v>147</v>
      </c>
      <c r="J103" s="87">
        <v>180</v>
      </c>
      <c r="K103" s="87">
        <v>147</v>
      </c>
      <c r="L103" s="92">
        <v>147</v>
      </c>
      <c r="M103" s="98">
        <v>4500183</v>
      </c>
      <c r="N103" s="85">
        <v>0.03</v>
      </c>
      <c r="O103" s="86">
        <v>8.6499999999999994E-2</v>
      </c>
      <c r="P103" s="88">
        <v>31077.437576911259</v>
      </c>
      <c r="Q103" s="89">
        <v>3127912.8734059492</v>
      </c>
      <c r="R103" s="89">
        <v>1372270.1265940508</v>
      </c>
      <c r="S103" s="89">
        <v>2350270.7102504913</v>
      </c>
      <c r="T103" s="89">
        <v>1051412.8365905154</v>
      </c>
      <c r="U103" s="90">
        <v>1298857.8736599758</v>
      </c>
      <c r="V103" s="89">
        <v>1120687.2700518081</v>
      </c>
      <c r="W103" s="97">
        <v>1298857.8736599758</v>
      </c>
      <c r="X103" s="89">
        <v>2466025.8904380477</v>
      </c>
      <c r="Y103" s="89">
        <v>1093755.7638440263</v>
      </c>
      <c r="Z103" s="91">
        <v>-2.9336661100387573E-8</v>
      </c>
      <c r="AA103" s="81"/>
      <c r="AB103" s="81">
        <v>180</v>
      </c>
      <c r="AC103" s="95"/>
      <c r="AD103" s="80"/>
      <c r="AE103" s="80"/>
      <c r="AF103" s="94"/>
    </row>
    <row r="104" spans="1:32">
      <c r="A104">
        <f>VLOOKUP(B104,'Outstanding Oct 2020'!$A:$A,1,0)</f>
        <v>143028305</v>
      </c>
      <c r="B104" s="82">
        <v>143028305</v>
      </c>
      <c r="C104" s="83">
        <v>99</v>
      </c>
      <c r="D104" s="82" t="s">
        <v>1076</v>
      </c>
      <c r="E104" s="94" t="s">
        <v>811</v>
      </c>
      <c r="F104" s="84">
        <v>38637</v>
      </c>
      <c r="G104" s="84">
        <v>48144</v>
      </c>
      <c r="H104" s="87">
        <v>313</v>
      </c>
      <c r="I104" s="87">
        <v>180</v>
      </c>
      <c r="J104" s="87">
        <v>180</v>
      </c>
      <c r="K104" s="87">
        <v>180</v>
      </c>
      <c r="L104" s="92">
        <v>180</v>
      </c>
      <c r="M104" s="98">
        <v>1550000</v>
      </c>
      <c r="N104" s="85">
        <v>0.03</v>
      </c>
      <c r="O104" s="86">
        <v>8.6499999999999994E-2</v>
      </c>
      <c r="P104" s="88">
        <v>10704.015424308847</v>
      </c>
      <c r="Q104" s="89">
        <v>1077348.3997826804</v>
      </c>
      <c r="R104" s="89">
        <v>472651.60021731956</v>
      </c>
      <c r="S104" s="89">
        <v>849374.37659290154</v>
      </c>
      <c r="T104" s="89">
        <v>376722.77637559245</v>
      </c>
      <c r="U104" s="90">
        <v>472651.60021730908</v>
      </c>
      <c r="V104" s="89">
        <v>472651.60021731956</v>
      </c>
      <c r="W104" s="97">
        <v>472651.60021730908</v>
      </c>
      <c r="X104" s="89">
        <v>849374.37659290154</v>
      </c>
      <c r="Y104" s="89">
        <v>376722.77637559245</v>
      </c>
      <c r="Z104" s="91">
        <v>-1.0477378964424133E-8</v>
      </c>
      <c r="AA104" s="81"/>
      <c r="AB104" s="81">
        <v>180</v>
      </c>
      <c r="AC104" s="95"/>
      <c r="AD104" s="80"/>
      <c r="AE104" s="80"/>
      <c r="AF104" s="94"/>
    </row>
    <row r="105" spans="1:32">
      <c r="A105">
        <f>VLOOKUP(B105,'Outstanding Oct 2020'!$A:$A,1,0)</f>
        <v>143028321</v>
      </c>
      <c r="B105" s="82">
        <v>143028321</v>
      </c>
      <c r="C105" s="83">
        <v>99</v>
      </c>
      <c r="D105" s="82" t="s">
        <v>1077</v>
      </c>
      <c r="E105" s="94" t="s">
        <v>811</v>
      </c>
      <c r="F105" s="84">
        <v>38692</v>
      </c>
      <c r="G105" s="84">
        <v>45984</v>
      </c>
      <c r="H105" s="87">
        <v>240</v>
      </c>
      <c r="I105" s="87">
        <v>178</v>
      </c>
      <c r="J105" s="87">
        <v>180</v>
      </c>
      <c r="K105" s="87">
        <v>178</v>
      </c>
      <c r="L105" s="92">
        <v>178</v>
      </c>
      <c r="M105" s="98">
        <v>199535</v>
      </c>
      <c r="N105" s="85">
        <v>0.03</v>
      </c>
      <c r="O105" s="86">
        <v>8.6499999999999994E-2</v>
      </c>
      <c r="P105" s="88">
        <v>1377.9520759286875</v>
      </c>
      <c r="Q105" s="89">
        <v>138689.49222621747</v>
      </c>
      <c r="R105" s="89">
        <v>60845.507773782534</v>
      </c>
      <c r="S105" s="89">
        <v>109312.36706285179</v>
      </c>
      <c r="T105" s="89">
        <v>48486.073368065699</v>
      </c>
      <c r="U105" s="90">
        <v>60826.293694786087</v>
      </c>
      <c r="V105" s="89">
        <v>60169.446576296061</v>
      </c>
      <c r="W105" s="97">
        <v>60826.293694786087</v>
      </c>
      <c r="X105" s="89">
        <v>109341.88144094488</v>
      </c>
      <c r="Y105" s="89">
        <v>48496.373667163774</v>
      </c>
      <c r="Z105" s="91">
        <v>-1.4260876923799515E-9</v>
      </c>
      <c r="AA105" s="81"/>
      <c r="AB105" s="81">
        <v>180</v>
      </c>
      <c r="AC105" s="95"/>
      <c r="AD105" s="80"/>
      <c r="AE105" s="80"/>
      <c r="AF105" s="94"/>
    </row>
    <row r="106" spans="1:32">
      <c r="A106">
        <f>VLOOKUP(B106,'Outstanding Oct 2020'!$A:$A,1,0)</f>
        <v>143028445</v>
      </c>
      <c r="B106" s="82">
        <v>143028445</v>
      </c>
      <c r="C106" s="83">
        <v>99</v>
      </c>
      <c r="D106" s="82" t="s">
        <v>1078</v>
      </c>
      <c r="E106" s="94" t="s">
        <v>811</v>
      </c>
      <c r="F106" s="84">
        <v>38972</v>
      </c>
      <c r="G106" s="84">
        <v>44431</v>
      </c>
      <c r="H106" s="87">
        <v>179</v>
      </c>
      <c r="I106" s="87">
        <v>169</v>
      </c>
      <c r="J106" s="87">
        <v>179</v>
      </c>
      <c r="K106" s="87">
        <v>169</v>
      </c>
      <c r="L106" s="92">
        <v>169</v>
      </c>
      <c r="M106" s="98">
        <v>995621</v>
      </c>
      <c r="N106" s="85">
        <v>0.03</v>
      </c>
      <c r="O106" s="86">
        <v>8.6499999999999994E-2</v>
      </c>
      <c r="P106" s="88">
        <v>6906.0024114541502</v>
      </c>
      <c r="Q106" s="89">
        <v>693186.58713550947</v>
      </c>
      <c r="R106" s="89">
        <v>302434.41286449053</v>
      </c>
      <c r="S106" s="89">
        <v>540327.03354719281</v>
      </c>
      <c r="T106" s="89">
        <v>239613.27545575262</v>
      </c>
      <c r="U106" s="90">
        <v>300713.75809144019</v>
      </c>
      <c r="V106" s="89">
        <v>285538.63560949103</v>
      </c>
      <c r="W106" s="97">
        <v>300713.75809144019</v>
      </c>
      <c r="X106" s="89">
        <v>542987.84451477672</v>
      </c>
      <c r="Y106" s="89">
        <v>240553.43165029283</v>
      </c>
      <c r="Z106" s="91">
        <v>-6.6356733441352844E-9</v>
      </c>
      <c r="AA106" s="81"/>
      <c r="AB106" s="81">
        <v>179</v>
      </c>
      <c r="AC106" s="95"/>
      <c r="AD106" s="80"/>
      <c r="AE106" s="80"/>
      <c r="AF106" s="94"/>
    </row>
    <row r="107" spans="1:32">
      <c r="A107">
        <f>VLOOKUP(B107,'Outstanding Oct 2020'!$A:$A,1,0)</f>
        <v>143028577</v>
      </c>
      <c r="B107" s="82">
        <v>143028577</v>
      </c>
      <c r="C107" s="83">
        <v>99</v>
      </c>
      <c r="D107" s="82" t="s">
        <v>1079</v>
      </c>
      <c r="E107" s="94" t="s">
        <v>811</v>
      </c>
      <c r="F107" s="84">
        <v>38960</v>
      </c>
      <c r="G107" s="84">
        <v>46997</v>
      </c>
      <c r="H107" s="87">
        <v>264</v>
      </c>
      <c r="I107" s="87">
        <v>169</v>
      </c>
      <c r="J107" s="87">
        <v>180</v>
      </c>
      <c r="K107" s="87">
        <v>169</v>
      </c>
      <c r="L107" s="92">
        <v>169</v>
      </c>
      <c r="M107" s="98">
        <v>2411472</v>
      </c>
      <c r="N107" s="85">
        <v>0.03</v>
      </c>
      <c r="O107" s="86">
        <v>8.6499999999999994E-2</v>
      </c>
      <c r="P107" s="88">
        <v>16653.182892444453</v>
      </c>
      <c r="Q107" s="89">
        <v>1676126.1292391866</v>
      </c>
      <c r="R107" s="89">
        <v>735345.87076081336</v>
      </c>
      <c r="S107" s="89">
        <v>1313765.404449407</v>
      </c>
      <c r="T107" s="89">
        <v>583382.65450153127</v>
      </c>
      <c r="U107" s="90">
        <v>730382.74994787574</v>
      </c>
      <c r="V107" s="89">
        <v>690408.06754765252</v>
      </c>
      <c r="W107" s="97">
        <v>730382.74994787574</v>
      </c>
      <c r="X107" s="89">
        <v>1321446.7914007979</v>
      </c>
      <c r="Y107" s="89">
        <v>586100.92064000154</v>
      </c>
      <c r="Z107" s="91">
        <v>-1.6996636986732483E-8</v>
      </c>
      <c r="AA107" s="81"/>
      <c r="AB107" s="81">
        <v>180</v>
      </c>
      <c r="AC107" s="95"/>
      <c r="AD107" s="80"/>
      <c r="AE107" s="80"/>
      <c r="AF107" s="94"/>
    </row>
    <row r="108" spans="1:32">
      <c r="A108">
        <f>VLOOKUP(B108,'Outstanding Oct 2020'!$A:$A,1,0)</f>
        <v>143028763</v>
      </c>
      <c r="B108" s="82">
        <v>143028763</v>
      </c>
      <c r="C108" s="83">
        <v>99</v>
      </c>
      <c r="D108" s="82" t="s">
        <v>1080</v>
      </c>
      <c r="E108" s="94" t="s">
        <v>811</v>
      </c>
      <c r="F108" s="84">
        <v>39531</v>
      </c>
      <c r="G108" s="84">
        <v>50487</v>
      </c>
      <c r="H108" s="87">
        <v>360</v>
      </c>
      <c r="I108" s="87">
        <v>150</v>
      </c>
      <c r="J108" s="87">
        <v>180</v>
      </c>
      <c r="K108" s="87">
        <v>150</v>
      </c>
      <c r="L108" s="92">
        <v>150</v>
      </c>
      <c r="M108" s="98">
        <v>1503781</v>
      </c>
      <c r="N108" s="85">
        <v>0.03</v>
      </c>
      <c r="O108" s="86">
        <v>8.6499999999999994E-2</v>
      </c>
      <c r="P108" s="88">
        <v>10384.835495988762</v>
      </c>
      <c r="Q108" s="89">
        <v>1045223.2606281282</v>
      </c>
      <c r="R108" s="89">
        <v>458557.73937187181</v>
      </c>
      <c r="S108" s="89">
        <v>791763.18132615858</v>
      </c>
      <c r="T108" s="89">
        <v>353732.41936154617</v>
      </c>
      <c r="U108" s="90">
        <v>438030.76196461241</v>
      </c>
      <c r="V108" s="89">
        <v>382131.44947655988</v>
      </c>
      <c r="W108" s="97">
        <v>438030.76196461241</v>
      </c>
      <c r="X108" s="89">
        <v>824047.12864983862</v>
      </c>
      <c r="Y108" s="89">
        <v>365489.3892779774</v>
      </c>
      <c r="Z108" s="91">
        <v>-1.0593794286251068E-8</v>
      </c>
      <c r="AA108" s="81"/>
      <c r="AB108" s="81">
        <v>180</v>
      </c>
      <c r="AC108" s="95"/>
      <c r="AD108" s="80"/>
      <c r="AE108" s="80"/>
      <c r="AF108" s="94"/>
    </row>
    <row r="109" spans="1:32">
      <c r="A109">
        <f>VLOOKUP(B109,'Outstanding Oct 2020'!$A:$A,1,0)</f>
        <v>143028879</v>
      </c>
      <c r="B109" s="82">
        <v>143028879</v>
      </c>
      <c r="C109" s="83">
        <v>99</v>
      </c>
      <c r="D109" s="82" t="s">
        <v>1081</v>
      </c>
      <c r="E109" s="94" t="s">
        <v>811</v>
      </c>
      <c r="F109" s="84">
        <v>39218</v>
      </c>
      <c r="G109" s="84">
        <v>49452</v>
      </c>
      <c r="H109" s="87">
        <v>336</v>
      </c>
      <c r="I109" s="87">
        <v>161</v>
      </c>
      <c r="J109" s="87">
        <v>180</v>
      </c>
      <c r="K109" s="87">
        <v>161</v>
      </c>
      <c r="L109" s="92">
        <v>161</v>
      </c>
      <c r="M109" s="98">
        <v>150136</v>
      </c>
      <c r="N109" s="85">
        <v>0.03</v>
      </c>
      <c r="O109" s="86">
        <v>8.6499999999999994E-2</v>
      </c>
      <c r="P109" s="88">
        <v>1036.8116514477631</v>
      </c>
      <c r="Q109" s="89">
        <v>104354.05119340158</v>
      </c>
      <c r="R109" s="89">
        <v>45781.948806598419</v>
      </c>
      <c r="S109" s="89">
        <v>80920.947827758791</v>
      </c>
      <c r="T109" s="89">
        <v>36006.113067973114</v>
      </c>
      <c r="U109" s="90">
        <v>44914.834759785677</v>
      </c>
      <c r="V109" s="89">
        <v>40949.409765901917</v>
      </c>
      <c r="W109" s="97">
        <v>44914.834759785677</v>
      </c>
      <c r="X109" s="89">
        <v>82272.046067194722</v>
      </c>
      <c r="Y109" s="89">
        <v>36490.097260597366</v>
      </c>
      <c r="Z109" s="91">
        <v>-1.0622898116707802E-9</v>
      </c>
      <c r="AA109" s="81"/>
      <c r="AB109" s="81">
        <v>180</v>
      </c>
      <c r="AC109" s="95"/>
      <c r="AD109" s="80"/>
      <c r="AE109" s="80"/>
      <c r="AF109" s="94"/>
    </row>
    <row r="110" spans="1:32">
      <c r="A110">
        <f>VLOOKUP(B110,'Outstanding Oct 2020'!$A:$A,1,0)</f>
        <v>143029328</v>
      </c>
      <c r="B110" s="82">
        <v>143029328</v>
      </c>
      <c r="C110" s="83">
        <v>99</v>
      </c>
      <c r="D110" s="82" t="s">
        <v>126</v>
      </c>
      <c r="E110" s="94" t="s">
        <v>811</v>
      </c>
      <c r="F110" s="84">
        <v>37305</v>
      </c>
      <c r="G110" s="84">
        <v>46021</v>
      </c>
      <c r="H110" s="87">
        <v>287</v>
      </c>
      <c r="I110" s="87">
        <v>224</v>
      </c>
      <c r="J110" s="87">
        <v>180</v>
      </c>
      <c r="K110" s="87">
        <v>180</v>
      </c>
      <c r="L110" s="92">
        <v>180</v>
      </c>
      <c r="M110" s="98">
        <v>614562</v>
      </c>
      <c r="N110" s="85">
        <v>0.03</v>
      </c>
      <c r="O110" s="86">
        <v>8.6499999999999994E-2</v>
      </c>
      <c r="P110" s="88">
        <v>4244.0523401252212</v>
      </c>
      <c r="Q110" s="89">
        <v>427159.60468854423</v>
      </c>
      <c r="R110" s="89">
        <v>187402.39531145577</v>
      </c>
      <c r="S110" s="89">
        <v>336769.81653399154</v>
      </c>
      <c r="T110" s="89">
        <v>149367.42122253997</v>
      </c>
      <c r="U110" s="90">
        <v>187402.39531145158</v>
      </c>
      <c r="V110" s="89">
        <v>187402.3953114558</v>
      </c>
      <c r="W110" s="97">
        <v>187402.39531145158</v>
      </c>
      <c r="X110" s="89">
        <v>336769.81653399154</v>
      </c>
      <c r="Y110" s="89">
        <v>149367.42122253997</v>
      </c>
      <c r="Z110" s="91">
        <v>-4.1909515857696533E-9</v>
      </c>
      <c r="AA110" s="81"/>
      <c r="AB110" s="81">
        <v>180</v>
      </c>
      <c r="AC110" s="95"/>
      <c r="AD110" s="80"/>
      <c r="AE110" s="80"/>
      <c r="AF110" s="94"/>
    </row>
    <row r="111" spans="1:32">
      <c r="A111">
        <f>VLOOKUP(B111,'Outstanding Oct 2020'!$A:$A,1,0)</f>
        <v>143029344</v>
      </c>
      <c r="B111" s="82">
        <v>143029344</v>
      </c>
      <c r="C111" s="83">
        <v>99</v>
      </c>
      <c r="D111" s="82" t="s">
        <v>127</v>
      </c>
      <c r="E111" s="94" t="s">
        <v>811</v>
      </c>
      <c r="F111" s="84">
        <v>37648</v>
      </c>
      <c r="G111" s="84">
        <v>47141</v>
      </c>
      <c r="H111" s="87">
        <v>312</v>
      </c>
      <c r="I111" s="87">
        <v>212</v>
      </c>
      <c r="J111" s="87">
        <v>180</v>
      </c>
      <c r="K111" s="87">
        <v>180</v>
      </c>
      <c r="L111" s="92">
        <v>180</v>
      </c>
      <c r="M111" s="98">
        <v>1111647</v>
      </c>
      <c r="N111" s="85">
        <v>0.03</v>
      </c>
      <c r="O111" s="86">
        <v>8.6499999999999994E-2</v>
      </c>
      <c r="P111" s="88">
        <v>7676.8300867010676</v>
      </c>
      <c r="Q111" s="89">
        <v>772665.23649884958</v>
      </c>
      <c r="R111" s="89">
        <v>338981.76350115042</v>
      </c>
      <c r="S111" s="89">
        <v>609164.17910733493</v>
      </c>
      <c r="T111" s="89">
        <v>270182.41560619231</v>
      </c>
      <c r="U111" s="90">
        <v>338981.76350114262</v>
      </c>
      <c r="V111" s="89">
        <v>338981.76350115042</v>
      </c>
      <c r="W111" s="97">
        <v>338981.76350114262</v>
      </c>
      <c r="X111" s="89">
        <v>609164.17910733493</v>
      </c>
      <c r="Y111" s="89">
        <v>270182.41560619231</v>
      </c>
      <c r="Z111" s="91">
        <v>-7.7998265624046326E-9</v>
      </c>
      <c r="AA111" s="81"/>
      <c r="AB111" s="81">
        <v>180</v>
      </c>
      <c r="AC111" s="95"/>
      <c r="AD111" s="80"/>
      <c r="AE111" s="80"/>
      <c r="AF111" s="94"/>
    </row>
    <row r="112" spans="1:32">
      <c r="A112">
        <f>VLOOKUP(B112,'Outstanding Oct 2020'!$A:$A,1,0)</f>
        <v>143029379</v>
      </c>
      <c r="B112" s="82">
        <v>143029379</v>
      </c>
      <c r="C112" s="83">
        <v>99</v>
      </c>
      <c r="D112" s="82" t="s">
        <v>1082</v>
      </c>
      <c r="E112" s="94" t="s">
        <v>811</v>
      </c>
      <c r="F112" s="84">
        <v>38209</v>
      </c>
      <c r="G112" s="84">
        <v>45496</v>
      </c>
      <c r="H112" s="87">
        <v>240</v>
      </c>
      <c r="I112" s="87">
        <v>194</v>
      </c>
      <c r="J112" s="87">
        <v>180</v>
      </c>
      <c r="K112" s="87">
        <v>180</v>
      </c>
      <c r="L112" s="92">
        <v>180</v>
      </c>
      <c r="M112" s="98">
        <v>230050</v>
      </c>
      <c r="N112" s="85">
        <v>0.03</v>
      </c>
      <c r="O112" s="86">
        <v>8.6499999999999994E-2</v>
      </c>
      <c r="P112" s="88">
        <v>1588.683063459516</v>
      </c>
      <c r="Q112" s="89">
        <v>159899.35443226164</v>
      </c>
      <c r="R112" s="89">
        <v>70150.645567738364</v>
      </c>
      <c r="S112" s="89">
        <v>126063.59699044965</v>
      </c>
      <c r="T112" s="89">
        <v>55912.951422712911</v>
      </c>
      <c r="U112" s="90">
        <v>70150.645567736734</v>
      </c>
      <c r="V112" s="89">
        <v>70150.645567738364</v>
      </c>
      <c r="W112" s="97">
        <v>70150.645567736734</v>
      </c>
      <c r="X112" s="89">
        <v>126063.59699044965</v>
      </c>
      <c r="Y112" s="89">
        <v>55912.951422712911</v>
      </c>
      <c r="Z112" s="91">
        <v>-1.6298145055770874E-9</v>
      </c>
      <c r="AA112" s="81"/>
      <c r="AB112" s="81">
        <v>180</v>
      </c>
      <c r="AC112" s="95"/>
      <c r="AD112" s="80"/>
      <c r="AE112" s="80"/>
      <c r="AF112" s="94"/>
    </row>
    <row r="113" spans="1:32">
      <c r="A113">
        <f>VLOOKUP(B113,'Outstanding Oct 2020'!$A:$A,1,0)</f>
        <v>143029514</v>
      </c>
      <c r="B113" s="82">
        <v>143029514</v>
      </c>
      <c r="C113" s="83">
        <v>99</v>
      </c>
      <c r="D113" s="82" t="s">
        <v>1083</v>
      </c>
      <c r="E113" s="94" t="s">
        <v>811</v>
      </c>
      <c r="F113" s="84">
        <v>39601</v>
      </c>
      <c r="G113" s="84">
        <v>45444</v>
      </c>
      <c r="H113" s="87">
        <v>192</v>
      </c>
      <c r="I113" s="87">
        <v>148</v>
      </c>
      <c r="J113" s="87">
        <v>180</v>
      </c>
      <c r="K113" s="87">
        <v>148</v>
      </c>
      <c r="L113" s="92">
        <v>148</v>
      </c>
      <c r="M113" s="98">
        <v>24619502</v>
      </c>
      <c r="N113" s="85">
        <v>0.03</v>
      </c>
      <c r="O113" s="86">
        <v>8.6499999999999994E-2</v>
      </c>
      <c r="P113" s="88">
        <v>170017.76073987258</v>
      </c>
      <c r="Q113" s="89">
        <v>17112116.82783645</v>
      </c>
      <c r="R113" s="89">
        <v>7507385.1721635498</v>
      </c>
      <c r="S113" s="89">
        <v>12893687.363279827</v>
      </c>
      <c r="T113" s="89">
        <v>5765493.5231141038</v>
      </c>
      <c r="U113" s="90">
        <v>7128193.8401657231</v>
      </c>
      <c r="V113" s="89">
        <v>6172738.919334474</v>
      </c>
      <c r="W113" s="97">
        <v>7128193.8401657231</v>
      </c>
      <c r="X113" s="89">
        <v>13491080.105340447</v>
      </c>
      <c r="Y113" s="89">
        <v>5983694.9331770651</v>
      </c>
      <c r="Z113" s="91">
        <v>-1.6763806343078613E-7</v>
      </c>
      <c r="AA113" s="81"/>
      <c r="AB113" s="81">
        <v>180</v>
      </c>
      <c r="AC113" s="95"/>
      <c r="AD113" s="80"/>
      <c r="AE113" s="80"/>
      <c r="AF113" s="94"/>
    </row>
    <row r="114" spans="1:32">
      <c r="A114">
        <f>VLOOKUP(B114,'Outstanding Oct 2020'!$A:$A,1,0)</f>
        <v>143029816</v>
      </c>
      <c r="B114" s="82">
        <v>143029816</v>
      </c>
      <c r="C114" s="83">
        <v>99</v>
      </c>
      <c r="D114" s="82" t="s">
        <v>130</v>
      </c>
      <c r="E114" s="94" t="s">
        <v>811</v>
      </c>
      <c r="F114" s="84">
        <v>39856</v>
      </c>
      <c r="G114" s="84">
        <v>50793</v>
      </c>
      <c r="H114" s="87">
        <v>360</v>
      </c>
      <c r="I114" s="87">
        <v>140</v>
      </c>
      <c r="J114" s="87">
        <v>180</v>
      </c>
      <c r="K114" s="87">
        <v>140</v>
      </c>
      <c r="L114" s="92">
        <v>140</v>
      </c>
      <c r="M114" s="98">
        <v>1851638</v>
      </c>
      <c r="N114" s="85">
        <v>0.03</v>
      </c>
      <c r="O114" s="86">
        <v>8.6499999999999994E-2</v>
      </c>
      <c r="P114" s="88">
        <v>12787.07207241057</v>
      </c>
      <c r="Q114" s="89">
        <v>1287005.9588882597</v>
      </c>
      <c r="R114" s="89">
        <v>564632.04111174028</v>
      </c>
      <c r="S114" s="89">
        <v>946156.77632542362</v>
      </c>
      <c r="T114" s="89">
        <v>424714.82308453741</v>
      </c>
      <c r="U114" s="90">
        <v>521441.95324088621</v>
      </c>
      <c r="V114" s="89">
        <v>439158.25419802027</v>
      </c>
      <c r="W114" s="97">
        <v>521441.95324088621</v>
      </c>
      <c r="X114" s="89">
        <v>1014667.0141456306</v>
      </c>
      <c r="Y114" s="89">
        <v>450034.9730339027</v>
      </c>
      <c r="Z114" s="91">
        <v>-1.234002411365509E-8</v>
      </c>
      <c r="AA114" s="81"/>
      <c r="AB114" s="81">
        <v>180</v>
      </c>
      <c r="AC114" s="95"/>
      <c r="AD114" s="80"/>
      <c r="AE114" s="80"/>
      <c r="AF114" s="94"/>
    </row>
    <row r="115" spans="1:32">
      <c r="A115">
        <f>VLOOKUP(B115,'Outstanding Oct 2020'!$A:$A,1,0)</f>
        <v>143029867</v>
      </c>
      <c r="B115" s="82">
        <v>143029867</v>
      </c>
      <c r="C115" s="83">
        <v>99</v>
      </c>
      <c r="D115" s="82" t="s">
        <v>1076</v>
      </c>
      <c r="E115" s="94" t="s">
        <v>811</v>
      </c>
      <c r="F115" s="84">
        <v>38819</v>
      </c>
      <c r="G115" s="84">
        <v>47596</v>
      </c>
      <c r="H115" s="87">
        <v>289</v>
      </c>
      <c r="I115" s="87">
        <v>174</v>
      </c>
      <c r="J115" s="87">
        <v>180</v>
      </c>
      <c r="K115" s="87">
        <v>174</v>
      </c>
      <c r="L115" s="92">
        <v>174</v>
      </c>
      <c r="M115" s="98">
        <v>930033</v>
      </c>
      <c r="N115" s="85">
        <v>0.03</v>
      </c>
      <c r="O115" s="86">
        <v>8.6499999999999994E-2</v>
      </c>
      <c r="P115" s="88">
        <v>6422.6371465265993</v>
      </c>
      <c r="Q115" s="89">
        <v>646431.97696457128</v>
      </c>
      <c r="R115" s="89">
        <v>283601.02303542872</v>
      </c>
      <c r="S115" s="89">
        <v>508688.87228067068</v>
      </c>
      <c r="T115" s="89">
        <v>225706.73326596397</v>
      </c>
      <c r="U115" s="90">
        <v>282982.13901470671</v>
      </c>
      <c r="V115" s="89">
        <v>274147.65560091444</v>
      </c>
      <c r="W115" s="97">
        <v>282982.13901470671</v>
      </c>
      <c r="X115" s="89">
        <v>509642.70941021026</v>
      </c>
      <c r="Y115" s="89">
        <v>226041.68637478782</v>
      </c>
      <c r="Z115" s="91">
        <v>-6.28642737865448E-9</v>
      </c>
      <c r="AA115" s="81"/>
      <c r="AB115" s="81">
        <v>180</v>
      </c>
      <c r="AC115" s="95"/>
      <c r="AD115" s="80"/>
      <c r="AE115" s="80"/>
      <c r="AF115" s="94"/>
    </row>
    <row r="116" spans="1:32">
      <c r="A116">
        <f>VLOOKUP(B116,'Outstanding Oct 2020'!$A:$A,1,0)</f>
        <v>143030660</v>
      </c>
      <c r="B116" s="82">
        <v>143030660</v>
      </c>
      <c r="C116" s="83">
        <v>99</v>
      </c>
      <c r="D116" s="82" t="s">
        <v>1084</v>
      </c>
      <c r="E116" s="94" t="s">
        <v>811</v>
      </c>
      <c r="F116" s="84">
        <v>39546</v>
      </c>
      <c r="G116" s="84">
        <v>50487</v>
      </c>
      <c r="H116" s="87">
        <v>360</v>
      </c>
      <c r="I116" s="87">
        <v>150</v>
      </c>
      <c r="J116" s="87">
        <v>180</v>
      </c>
      <c r="K116" s="87">
        <v>150</v>
      </c>
      <c r="L116" s="92">
        <v>150</v>
      </c>
      <c r="M116" s="98">
        <v>1976659</v>
      </c>
      <c r="N116" s="85">
        <v>0.03</v>
      </c>
      <c r="O116" s="86">
        <v>8.6499999999999994E-2</v>
      </c>
      <c r="P116" s="88">
        <v>13650.444144902516</v>
      </c>
      <c r="Q116" s="89">
        <v>1373903.4906877631</v>
      </c>
      <c r="R116" s="89">
        <v>602755.50931223691</v>
      </c>
      <c r="S116" s="89">
        <v>1040740.5188900403</v>
      </c>
      <c r="T116" s="89">
        <v>464966.88701531314</v>
      </c>
      <c r="U116" s="90">
        <v>575773.6318747272</v>
      </c>
      <c r="V116" s="89">
        <v>502296.25776019745</v>
      </c>
      <c r="W116" s="97">
        <v>575773.6318747272</v>
      </c>
      <c r="X116" s="89">
        <v>1083176.4553946762</v>
      </c>
      <c r="Y116" s="89">
        <v>480420.94608245278</v>
      </c>
      <c r="Z116" s="91">
        <v>-1.3504177331924438E-8</v>
      </c>
      <c r="AA116" s="81"/>
      <c r="AB116" s="81">
        <v>180</v>
      </c>
      <c r="AC116" s="95"/>
      <c r="AD116" s="80"/>
      <c r="AE116" s="80"/>
      <c r="AF116" s="94"/>
    </row>
    <row r="117" spans="1:32">
      <c r="A117">
        <f>VLOOKUP(B117,'Outstanding Oct 2020'!$A:$A,1,0)</f>
        <v>143030865</v>
      </c>
      <c r="B117" s="82">
        <v>143030865</v>
      </c>
      <c r="C117" s="83">
        <v>99</v>
      </c>
      <c r="D117" s="82" t="s">
        <v>1085</v>
      </c>
      <c r="E117" s="94" t="s">
        <v>811</v>
      </c>
      <c r="F117" s="84">
        <v>39150</v>
      </c>
      <c r="G117" s="84">
        <v>49363</v>
      </c>
      <c r="H117" s="87">
        <v>336</v>
      </c>
      <c r="I117" s="87">
        <v>163</v>
      </c>
      <c r="J117" s="87">
        <v>180</v>
      </c>
      <c r="K117" s="87">
        <v>163</v>
      </c>
      <c r="L117" s="92">
        <v>163</v>
      </c>
      <c r="M117" s="98">
        <v>1991355</v>
      </c>
      <c r="N117" s="85">
        <v>0.03</v>
      </c>
      <c r="O117" s="86">
        <v>8.6499999999999994E-2</v>
      </c>
      <c r="P117" s="88">
        <v>13751.932022757768</v>
      </c>
      <c r="Q117" s="89">
        <v>1384118.1436446703</v>
      </c>
      <c r="R117" s="89">
        <v>607236.85635532974</v>
      </c>
      <c r="S117" s="89">
        <v>1076731.1394288952</v>
      </c>
      <c r="T117" s="89">
        <v>478814.90500356653</v>
      </c>
      <c r="U117" s="90">
        <v>597916.23442532867</v>
      </c>
      <c r="V117" s="89">
        <v>549886.70881065971</v>
      </c>
      <c r="W117" s="97">
        <v>597916.23442532867</v>
      </c>
      <c r="X117" s="89">
        <v>1091229.6204517141</v>
      </c>
      <c r="Y117" s="89">
        <v>483992.76409639861</v>
      </c>
      <c r="Z117" s="91">
        <v>-1.4202669262886047E-8</v>
      </c>
      <c r="AA117" s="81"/>
      <c r="AB117" s="81">
        <v>180</v>
      </c>
      <c r="AC117" s="95"/>
      <c r="AD117" s="80"/>
      <c r="AE117" s="80"/>
      <c r="AF117" s="94"/>
    </row>
    <row r="118" spans="1:32">
      <c r="A118">
        <f>VLOOKUP(B118,'Outstanding Oct 2020'!$A:$A,1,0)</f>
        <v>143031098</v>
      </c>
      <c r="B118" s="82">
        <v>143031098</v>
      </c>
      <c r="C118" s="83">
        <v>99</v>
      </c>
      <c r="D118" s="82" t="s">
        <v>1086</v>
      </c>
      <c r="E118" s="94" t="s">
        <v>811</v>
      </c>
      <c r="F118" s="84">
        <v>39559</v>
      </c>
      <c r="G118" s="84">
        <v>50518</v>
      </c>
      <c r="H118" s="87">
        <v>360</v>
      </c>
      <c r="I118" s="87">
        <v>149</v>
      </c>
      <c r="J118" s="87">
        <v>180</v>
      </c>
      <c r="K118" s="87">
        <v>149</v>
      </c>
      <c r="L118" s="92">
        <v>149</v>
      </c>
      <c r="M118" s="98">
        <v>760192</v>
      </c>
      <c r="N118" s="85">
        <v>0.03</v>
      </c>
      <c r="O118" s="86">
        <v>8.6499999999999994E-2</v>
      </c>
      <c r="P118" s="88">
        <v>5249.7463828620585</v>
      </c>
      <c r="Q118" s="89">
        <v>528381.69982425496</v>
      </c>
      <c r="R118" s="89">
        <v>231810.30017574504</v>
      </c>
      <c r="S118" s="89">
        <v>399204.55000913359</v>
      </c>
      <c r="T118" s="89">
        <v>178427.94124077517</v>
      </c>
      <c r="U118" s="90">
        <v>220776.60876835842</v>
      </c>
      <c r="V118" s="89">
        <v>191887.41514547783</v>
      </c>
      <c r="W118" s="97">
        <v>220776.60876835842</v>
      </c>
      <c r="X118" s="89">
        <v>416572.64909091021</v>
      </c>
      <c r="Y118" s="89">
        <v>184762.34891517053</v>
      </c>
      <c r="Z118" s="91">
        <v>-5.3551048040390015E-9</v>
      </c>
      <c r="AA118" s="81"/>
      <c r="AB118" s="81">
        <v>180</v>
      </c>
      <c r="AC118" s="95"/>
      <c r="AD118" s="80"/>
      <c r="AE118" s="80"/>
      <c r="AF118" s="94"/>
    </row>
    <row r="119" spans="1:32">
      <c r="A119">
        <f>VLOOKUP(B119,'Outstanding Oct 2020'!$A:$A,1,0)</f>
        <v>143031578</v>
      </c>
      <c r="B119" s="82">
        <v>143031578</v>
      </c>
      <c r="C119" s="83">
        <v>99</v>
      </c>
      <c r="D119" s="82" t="s">
        <v>1087</v>
      </c>
      <c r="E119" s="94" t="s">
        <v>811</v>
      </c>
      <c r="F119" s="84">
        <v>39748</v>
      </c>
      <c r="G119" s="84">
        <v>46318</v>
      </c>
      <c r="H119" s="87">
        <v>216</v>
      </c>
      <c r="I119" s="87">
        <v>143</v>
      </c>
      <c r="J119" s="87">
        <v>180</v>
      </c>
      <c r="K119" s="87">
        <v>143</v>
      </c>
      <c r="L119" s="92">
        <v>143</v>
      </c>
      <c r="M119" s="98">
        <v>1000128</v>
      </c>
      <c r="N119" s="85">
        <v>0.03</v>
      </c>
      <c r="O119" s="86">
        <v>8.6499999999999994E-2</v>
      </c>
      <c r="P119" s="88">
        <v>6906.7003472794559</v>
      </c>
      <c r="Q119" s="89">
        <v>695152.45185667893</v>
      </c>
      <c r="R119" s="89">
        <v>304975.54814332107</v>
      </c>
      <c r="S119" s="89">
        <v>516110.81599200395</v>
      </c>
      <c r="T119" s="89">
        <v>231324.37488588737</v>
      </c>
      <c r="U119" s="90">
        <v>284786.44110611657</v>
      </c>
      <c r="V119" s="89">
        <v>242286.12991386061</v>
      </c>
      <c r="W119" s="97">
        <v>284786.44110611657</v>
      </c>
      <c r="X119" s="89">
        <v>548053.61065361626</v>
      </c>
      <c r="Y119" s="89">
        <v>243078.06251030217</v>
      </c>
      <c r="Z119" s="91">
        <v>-6.9849193096160889E-9</v>
      </c>
      <c r="AA119" s="81"/>
      <c r="AB119" s="81">
        <v>180</v>
      </c>
      <c r="AC119" s="95"/>
      <c r="AD119" s="80"/>
      <c r="AE119" s="80"/>
      <c r="AF119" s="94"/>
    </row>
    <row r="120" spans="1:32">
      <c r="A120">
        <f>VLOOKUP(B120,'Outstanding Oct 2020'!$A:$A,1,0)</f>
        <v>143031713</v>
      </c>
      <c r="B120" s="82">
        <v>143031713</v>
      </c>
      <c r="C120" s="83">
        <v>99</v>
      </c>
      <c r="D120" s="82" t="s">
        <v>1088</v>
      </c>
      <c r="E120" s="94" t="s">
        <v>811</v>
      </c>
      <c r="F120" s="84">
        <v>39856</v>
      </c>
      <c r="G120" s="84">
        <v>50428</v>
      </c>
      <c r="H120" s="87">
        <v>348</v>
      </c>
      <c r="I120" s="87">
        <v>140</v>
      </c>
      <c r="J120" s="87">
        <v>180</v>
      </c>
      <c r="K120" s="87">
        <v>140</v>
      </c>
      <c r="L120" s="92">
        <v>140</v>
      </c>
      <c r="M120" s="98">
        <v>3443887</v>
      </c>
      <c r="N120" s="85">
        <v>0.03</v>
      </c>
      <c r="O120" s="86">
        <v>8.6499999999999994E-2</v>
      </c>
      <c r="P120" s="88">
        <v>23782.851333920462</v>
      </c>
      <c r="Q120" s="89">
        <v>2393720.0957950805</v>
      </c>
      <c r="R120" s="89">
        <v>1050166.9042049195</v>
      </c>
      <c r="S120" s="89">
        <v>1759770.0100932443</v>
      </c>
      <c r="T120" s="89">
        <v>789932.94473765278</v>
      </c>
      <c r="U120" s="90">
        <v>969837.06535559148</v>
      </c>
      <c r="V120" s="89">
        <v>816796.48104827059</v>
      </c>
      <c r="W120" s="97">
        <v>969837.06535559148</v>
      </c>
      <c r="X120" s="89">
        <v>1887193.1443105792</v>
      </c>
      <c r="Y120" s="89">
        <v>837026.24010568298</v>
      </c>
      <c r="Z120" s="91">
        <v>-2.3283064365386963E-8</v>
      </c>
      <c r="AA120" s="81"/>
      <c r="AB120" s="81">
        <v>180</v>
      </c>
      <c r="AC120" s="95"/>
      <c r="AD120" s="80"/>
      <c r="AE120" s="80"/>
      <c r="AF120" s="94"/>
    </row>
    <row r="121" spans="1:32">
      <c r="A121">
        <f>VLOOKUP(B121,'Outstanding Oct 2020'!$A:$A,1,0)</f>
        <v>143032183</v>
      </c>
      <c r="B121" s="82">
        <v>143032183</v>
      </c>
      <c r="C121" s="83">
        <v>99</v>
      </c>
      <c r="D121" s="82" t="s">
        <v>1089</v>
      </c>
      <c r="E121" s="94" t="s">
        <v>811</v>
      </c>
      <c r="F121" s="84">
        <v>39668</v>
      </c>
      <c r="G121" s="84">
        <v>50609</v>
      </c>
      <c r="H121" s="87">
        <v>360</v>
      </c>
      <c r="I121" s="87">
        <v>146</v>
      </c>
      <c r="J121" s="87">
        <v>180</v>
      </c>
      <c r="K121" s="87">
        <v>146</v>
      </c>
      <c r="L121" s="92">
        <v>146</v>
      </c>
      <c r="M121" s="98">
        <v>1346818</v>
      </c>
      <c r="N121" s="85">
        <v>0.03</v>
      </c>
      <c r="O121" s="86">
        <v>8.6499999999999994E-2</v>
      </c>
      <c r="P121" s="88">
        <v>9300.8778359592197</v>
      </c>
      <c r="Q121" s="89">
        <v>936124.01103129669</v>
      </c>
      <c r="R121" s="89">
        <v>410693.98896870331</v>
      </c>
      <c r="S121" s="89">
        <v>701375.4627951287</v>
      </c>
      <c r="T121" s="89">
        <v>313910.58773687505</v>
      </c>
      <c r="U121" s="90">
        <v>387464.87505825364</v>
      </c>
      <c r="V121" s="89">
        <v>333118.45771905937</v>
      </c>
      <c r="W121" s="97">
        <v>387464.87505825364</v>
      </c>
      <c r="X121" s="89">
        <v>738033.99944135384</v>
      </c>
      <c r="Y121" s="89">
        <v>327340.01047265972</v>
      </c>
      <c r="Z121" s="91">
        <v>-9.1968104243278503E-9</v>
      </c>
      <c r="AA121" s="81"/>
      <c r="AB121" s="81">
        <v>180</v>
      </c>
      <c r="AC121" s="95"/>
      <c r="AD121" s="80"/>
      <c r="AE121" s="80"/>
      <c r="AF121" s="94"/>
    </row>
    <row r="122" spans="1:32">
      <c r="A122">
        <f>VLOOKUP(B122,'Outstanding Oct 2020'!$A:$A,1,0)</f>
        <v>143032396</v>
      </c>
      <c r="B122" s="82">
        <v>143032396</v>
      </c>
      <c r="C122" s="83">
        <v>99</v>
      </c>
      <c r="D122" s="82" t="s">
        <v>1053</v>
      </c>
      <c r="E122" s="94" t="s">
        <v>811</v>
      </c>
      <c r="F122" s="84">
        <v>38722</v>
      </c>
      <c r="G122" s="84">
        <v>46744</v>
      </c>
      <c r="H122" s="87">
        <v>264</v>
      </c>
      <c r="I122" s="87">
        <v>177</v>
      </c>
      <c r="J122" s="87">
        <v>180</v>
      </c>
      <c r="K122" s="87">
        <v>177</v>
      </c>
      <c r="L122" s="92">
        <v>177</v>
      </c>
      <c r="M122" s="98">
        <v>608527</v>
      </c>
      <c r="N122" s="85">
        <v>0.03</v>
      </c>
      <c r="O122" s="86">
        <v>8.6499999999999994E-2</v>
      </c>
      <c r="P122" s="88">
        <v>4202.3757381344449</v>
      </c>
      <c r="Q122" s="89">
        <v>422964.8965642291</v>
      </c>
      <c r="R122" s="89">
        <v>185562.1034357709</v>
      </c>
      <c r="S122" s="89">
        <v>333283.14373292302</v>
      </c>
      <c r="T122" s="89">
        <v>147837.85889511555</v>
      </c>
      <c r="U122" s="90">
        <v>185445.28483780747</v>
      </c>
      <c r="V122" s="89">
        <v>182469.40171184138</v>
      </c>
      <c r="W122" s="97">
        <v>185445.28483780747</v>
      </c>
      <c r="X122" s="89">
        <v>333462.73629996687</v>
      </c>
      <c r="Y122" s="89">
        <v>147900.63286420004</v>
      </c>
      <c r="Z122" s="91">
        <v>-4.0745362639427185E-9</v>
      </c>
      <c r="AA122" s="81"/>
      <c r="AB122" s="81">
        <v>180</v>
      </c>
      <c r="AC122" s="95"/>
      <c r="AD122" s="80"/>
      <c r="AE122" s="80"/>
      <c r="AF122" s="94"/>
    </row>
    <row r="123" spans="1:32">
      <c r="A123">
        <f>VLOOKUP(B123,'Outstanding Oct 2020'!$A:$A,1,0)</f>
        <v>143032558</v>
      </c>
      <c r="B123" s="82">
        <v>143032558</v>
      </c>
      <c r="C123" s="83">
        <v>99</v>
      </c>
      <c r="D123" s="82" t="s">
        <v>1090</v>
      </c>
      <c r="E123" s="94" t="s">
        <v>811</v>
      </c>
      <c r="F123" s="84">
        <v>38826</v>
      </c>
      <c r="G123" s="84">
        <v>49788</v>
      </c>
      <c r="H123" s="87">
        <v>360</v>
      </c>
      <c r="I123" s="87">
        <v>174</v>
      </c>
      <c r="J123" s="87">
        <v>180</v>
      </c>
      <c r="K123" s="87">
        <v>174</v>
      </c>
      <c r="L123" s="92">
        <v>174</v>
      </c>
      <c r="M123" s="98">
        <v>712043</v>
      </c>
      <c r="N123" s="85">
        <v>0.03</v>
      </c>
      <c r="O123" s="86">
        <v>8.6499999999999994E-2</v>
      </c>
      <c r="P123" s="88">
        <v>4917.2382288846093</v>
      </c>
      <c r="Q123" s="89">
        <v>494915.08814610261</v>
      </c>
      <c r="R123" s="89">
        <v>217127.91185389739</v>
      </c>
      <c r="S123" s="89">
        <v>389457.5253623749</v>
      </c>
      <c r="T123" s="89">
        <v>172803.43759296369</v>
      </c>
      <c r="U123" s="90">
        <v>216654.08776941121</v>
      </c>
      <c r="V123" s="89">
        <v>209890.31479210081</v>
      </c>
      <c r="W123" s="97">
        <v>216654.08776941121</v>
      </c>
      <c r="X123" s="89">
        <v>390187.79305312218</v>
      </c>
      <c r="Y123" s="89">
        <v>173059.88119922963</v>
      </c>
      <c r="Z123" s="91">
        <v>-4.8312358558177948E-9</v>
      </c>
      <c r="AA123" s="81"/>
      <c r="AB123" s="81">
        <v>180</v>
      </c>
      <c r="AC123" s="95"/>
      <c r="AD123" s="80"/>
      <c r="AE123" s="80"/>
      <c r="AF123" s="94"/>
    </row>
    <row r="124" spans="1:32">
      <c r="A124">
        <f>VLOOKUP(B124,'Outstanding Oct 2020'!$A:$A,1,0)</f>
        <v>143032566</v>
      </c>
      <c r="B124" s="82">
        <v>143032566</v>
      </c>
      <c r="C124" s="83">
        <v>99</v>
      </c>
      <c r="D124" s="82" t="s">
        <v>1091</v>
      </c>
      <c r="E124" s="94" t="s">
        <v>811</v>
      </c>
      <c r="F124" s="84">
        <v>39766</v>
      </c>
      <c r="G124" s="84">
        <v>50336</v>
      </c>
      <c r="H124" s="87">
        <v>348</v>
      </c>
      <c r="I124" s="87">
        <v>143</v>
      </c>
      <c r="J124" s="87">
        <v>180</v>
      </c>
      <c r="K124" s="87">
        <v>143</v>
      </c>
      <c r="L124" s="92">
        <v>143</v>
      </c>
      <c r="M124" s="98">
        <v>748772</v>
      </c>
      <c r="N124" s="85">
        <v>0.03</v>
      </c>
      <c r="O124" s="86">
        <v>8.6499999999999994E-2</v>
      </c>
      <c r="P124" s="88">
        <v>5170.8819595423111</v>
      </c>
      <c r="Q124" s="89">
        <v>520444.07484004967</v>
      </c>
      <c r="R124" s="89">
        <v>228327.92515995033</v>
      </c>
      <c r="S124" s="89">
        <v>386399.86872876756</v>
      </c>
      <c r="T124" s="89">
        <v>173187.04689005378</v>
      </c>
      <c r="U124" s="90">
        <v>213212.82183871377</v>
      </c>
      <c r="V124" s="89">
        <v>181393.85165484945</v>
      </c>
      <c r="W124" s="97">
        <v>213212.82183871377</v>
      </c>
      <c r="X124" s="89">
        <v>410314.67787756125</v>
      </c>
      <c r="Y124" s="89">
        <v>181986.75271761615</v>
      </c>
      <c r="Z124" s="91">
        <v>-5.2386894822120667E-9</v>
      </c>
      <c r="AA124" s="81"/>
      <c r="AB124" s="81">
        <v>180</v>
      </c>
      <c r="AC124" s="95"/>
      <c r="AD124" s="80"/>
      <c r="AE124" s="80"/>
      <c r="AF124" s="94"/>
    </row>
    <row r="125" spans="1:32">
      <c r="A125">
        <f>VLOOKUP(B125,'Outstanding Oct 2020'!$A:$A,1,0)</f>
        <v>143032604</v>
      </c>
      <c r="B125" s="82">
        <v>143032604</v>
      </c>
      <c r="C125" s="83">
        <v>99</v>
      </c>
      <c r="D125" s="82" t="s">
        <v>1092</v>
      </c>
      <c r="E125" s="94" t="s">
        <v>811</v>
      </c>
      <c r="F125" s="84">
        <v>37963</v>
      </c>
      <c r="G125" s="84">
        <v>48906</v>
      </c>
      <c r="H125" s="87">
        <v>360</v>
      </c>
      <c r="I125" s="87">
        <v>202</v>
      </c>
      <c r="J125" s="87">
        <v>180</v>
      </c>
      <c r="K125" s="87">
        <v>180</v>
      </c>
      <c r="L125" s="92">
        <v>180</v>
      </c>
      <c r="M125" s="98">
        <v>1522037</v>
      </c>
      <c r="N125" s="85">
        <v>0.03</v>
      </c>
      <c r="O125" s="86">
        <v>8.6499999999999994E-2</v>
      </c>
      <c r="P125" s="88">
        <v>10510.90808023791</v>
      </c>
      <c r="Q125" s="89">
        <v>1057912.3395871168</v>
      </c>
      <c r="R125" s="89">
        <v>464124.66041288315</v>
      </c>
      <c r="S125" s="89">
        <v>834051.11485569668</v>
      </c>
      <c r="T125" s="89">
        <v>369926.45444282377</v>
      </c>
      <c r="U125" s="90">
        <v>464124.66041287291</v>
      </c>
      <c r="V125" s="89">
        <v>464124.66041288309</v>
      </c>
      <c r="W125" s="97">
        <v>464124.66041287291</v>
      </c>
      <c r="X125" s="89">
        <v>834051.11485569668</v>
      </c>
      <c r="Y125" s="89">
        <v>369926.45444282377</v>
      </c>
      <c r="Z125" s="91">
        <v>-1.0244548320770264E-8</v>
      </c>
      <c r="AA125" s="81"/>
      <c r="AB125" s="81">
        <v>180</v>
      </c>
      <c r="AC125" s="95"/>
      <c r="AD125" s="80"/>
      <c r="AE125" s="80"/>
      <c r="AF125" s="94"/>
    </row>
    <row r="126" spans="1:32">
      <c r="A126">
        <f>VLOOKUP(B126,'Outstanding Oct 2020'!$A:$A,1,0)</f>
        <v>143032795</v>
      </c>
      <c r="B126" s="82">
        <v>143032795</v>
      </c>
      <c r="C126" s="83">
        <v>99</v>
      </c>
      <c r="D126" s="82" t="s">
        <v>1093</v>
      </c>
      <c r="E126" s="94" t="s">
        <v>811</v>
      </c>
      <c r="F126" s="84">
        <v>39650</v>
      </c>
      <c r="G126" s="84">
        <v>49879</v>
      </c>
      <c r="H126" s="87">
        <v>336</v>
      </c>
      <c r="I126" s="87">
        <v>146</v>
      </c>
      <c r="J126" s="87">
        <v>180</v>
      </c>
      <c r="K126" s="87">
        <v>146</v>
      </c>
      <c r="L126" s="92">
        <v>146</v>
      </c>
      <c r="M126" s="98">
        <v>1400058</v>
      </c>
      <c r="N126" s="85">
        <v>0.03</v>
      </c>
      <c r="O126" s="86">
        <v>8.6499999999999994E-2</v>
      </c>
      <c r="P126" s="88">
        <v>9668.5435012432226</v>
      </c>
      <c r="Q126" s="89">
        <v>973129.19090512244</v>
      </c>
      <c r="R126" s="89">
        <v>426928.80909487756</v>
      </c>
      <c r="S126" s="89">
        <v>729100.98297618737</v>
      </c>
      <c r="T126" s="89">
        <v>326319.53957083588</v>
      </c>
      <c r="U126" s="90">
        <v>402781.44340535149</v>
      </c>
      <c r="V126" s="89">
        <v>346286.70071028959</v>
      </c>
      <c r="W126" s="97">
        <v>402781.44340535149</v>
      </c>
      <c r="X126" s="89">
        <v>767208.63931864826</v>
      </c>
      <c r="Y126" s="89">
        <v>340279.83022378013</v>
      </c>
      <c r="Z126" s="91">
        <v>-9.42964106798172E-9</v>
      </c>
      <c r="AA126" s="81"/>
      <c r="AB126" s="81">
        <v>180</v>
      </c>
      <c r="AC126" s="95"/>
      <c r="AD126" s="80"/>
      <c r="AE126" s="80"/>
      <c r="AF126" s="94"/>
    </row>
    <row r="127" spans="1:32">
      <c r="A127">
        <f>VLOOKUP(B127,'Outstanding Oct 2020'!$A:$A,1,0)</f>
        <v>143032841</v>
      </c>
      <c r="B127" s="82">
        <v>143032841</v>
      </c>
      <c r="C127" s="83">
        <v>99</v>
      </c>
      <c r="D127" s="82" t="s">
        <v>1094</v>
      </c>
      <c r="E127" s="94" t="s">
        <v>811</v>
      </c>
      <c r="F127" s="84">
        <v>40035</v>
      </c>
      <c r="G127" s="84">
        <v>50974</v>
      </c>
      <c r="H127" s="87">
        <v>360</v>
      </c>
      <c r="I127" s="87">
        <v>134</v>
      </c>
      <c r="J127" s="87">
        <v>180</v>
      </c>
      <c r="K127" s="87">
        <v>134</v>
      </c>
      <c r="L127" s="92">
        <v>134</v>
      </c>
      <c r="M127" s="98">
        <v>399452</v>
      </c>
      <c r="N127" s="85">
        <v>0.03</v>
      </c>
      <c r="O127" s="86">
        <v>8.6499999999999994E-2</v>
      </c>
      <c r="P127" s="88">
        <v>2758.5421737232368</v>
      </c>
      <c r="Q127" s="89">
        <v>277644.4987032201</v>
      </c>
      <c r="R127" s="89">
        <v>121807.5012967799</v>
      </c>
      <c r="S127" s="89">
        <v>199673.01500798709</v>
      </c>
      <c r="T127" s="89">
        <v>89919.920673638582</v>
      </c>
      <c r="U127" s="90">
        <v>109753.09433434851</v>
      </c>
      <c r="V127" s="89">
        <v>90678.917632047262</v>
      </c>
      <c r="W127" s="97">
        <v>109753.09433434851</v>
      </c>
      <c r="X127" s="89">
        <v>218893.09256695973</v>
      </c>
      <c r="Y127" s="89">
        <v>97085.591270182631</v>
      </c>
      <c r="Z127" s="91">
        <v>-2.7939677238464355E-9</v>
      </c>
      <c r="AA127" s="81"/>
      <c r="AB127" s="81">
        <v>180</v>
      </c>
      <c r="AC127" s="95"/>
      <c r="AD127" s="80"/>
      <c r="AE127" s="80"/>
      <c r="AF127" s="94"/>
    </row>
    <row r="128" spans="1:32">
      <c r="A128">
        <f>VLOOKUP(B128,'Outstanding Oct 2020'!$A:$A,1,0)</f>
        <v>143032930</v>
      </c>
      <c r="B128" s="82">
        <v>143032930</v>
      </c>
      <c r="C128" s="83">
        <v>99</v>
      </c>
      <c r="D128" s="82" t="s">
        <v>1095</v>
      </c>
      <c r="E128" s="94" t="s">
        <v>811</v>
      </c>
      <c r="F128" s="84">
        <v>39681</v>
      </c>
      <c r="G128" s="84">
        <v>48449</v>
      </c>
      <c r="H128" s="87">
        <v>288</v>
      </c>
      <c r="I128" s="87">
        <v>145</v>
      </c>
      <c r="J128" s="87">
        <v>180</v>
      </c>
      <c r="K128" s="87">
        <v>145</v>
      </c>
      <c r="L128" s="92">
        <v>145</v>
      </c>
      <c r="M128" s="98">
        <v>2000165</v>
      </c>
      <c r="N128" s="85">
        <v>0.03</v>
      </c>
      <c r="O128" s="86">
        <v>8.6499999999999994E-2</v>
      </c>
      <c r="P128" s="88">
        <v>13812.77226526626</v>
      </c>
      <c r="Q128" s="89">
        <v>1390241.6529363384</v>
      </c>
      <c r="R128" s="89">
        <v>609923.34706366155</v>
      </c>
      <c r="S128" s="89">
        <v>1038545.3284556926</v>
      </c>
      <c r="T128" s="89">
        <v>465034.04864636762</v>
      </c>
      <c r="U128" s="90">
        <v>573511.279809325</v>
      </c>
      <c r="V128" s="89">
        <v>491327.1406901718</v>
      </c>
      <c r="W128" s="97">
        <v>573511.279809325</v>
      </c>
      <c r="X128" s="89">
        <v>1096057.354811575</v>
      </c>
      <c r="Y128" s="89">
        <v>486134.00774792698</v>
      </c>
      <c r="Z128" s="91">
        <v>-1.3504177331924438E-8</v>
      </c>
      <c r="AA128" s="81"/>
      <c r="AB128" s="81">
        <v>180</v>
      </c>
      <c r="AC128" s="95"/>
      <c r="AD128" s="80"/>
      <c r="AE128" s="80"/>
      <c r="AF128" s="94"/>
    </row>
    <row r="129" spans="1:32">
      <c r="A129">
        <f>VLOOKUP(B129,'Outstanding Oct 2020'!$A:$A,1,0)</f>
        <v>143033155</v>
      </c>
      <c r="B129" s="82">
        <v>143033155</v>
      </c>
      <c r="C129" s="83">
        <v>99</v>
      </c>
      <c r="D129" s="82" t="s">
        <v>144</v>
      </c>
      <c r="E129" s="94" t="s">
        <v>811</v>
      </c>
      <c r="F129" s="84">
        <v>39905</v>
      </c>
      <c r="G129" s="84">
        <v>46469</v>
      </c>
      <c r="H129" s="87">
        <v>216</v>
      </c>
      <c r="I129" s="87">
        <v>138</v>
      </c>
      <c r="J129" s="87">
        <v>180</v>
      </c>
      <c r="K129" s="87">
        <v>138</v>
      </c>
      <c r="L129" s="92">
        <v>138</v>
      </c>
      <c r="M129" s="98">
        <v>993639</v>
      </c>
      <c r="N129" s="85">
        <v>0.03</v>
      </c>
      <c r="O129" s="86">
        <v>8.6499999999999994E-2</v>
      </c>
      <c r="P129" s="88">
        <v>6861.8885046418172</v>
      </c>
      <c r="Q129" s="89">
        <v>690642.18491075002</v>
      </c>
      <c r="R129" s="89">
        <v>302996.81508924998</v>
      </c>
      <c r="S129" s="89">
        <v>504196.0254834299</v>
      </c>
      <c r="T129" s="89">
        <v>226562.5959057064</v>
      </c>
      <c r="U129" s="90">
        <v>277633.42957772349</v>
      </c>
      <c r="V129" s="89">
        <v>232297.55823509165</v>
      </c>
      <c r="W129" s="97">
        <v>277633.42957772349</v>
      </c>
      <c r="X129" s="89">
        <v>544497.74592477013</v>
      </c>
      <c r="Y129" s="89">
        <v>241500.93083552714</v>
      </c>
      <c r="Z129" s="91">
        <v>-6.9849193096160889E-9</v>
      </c>
      <c r="AA129" s="81"/>
      <c r="AB129" s="81">
        <v>180</v>
      </c>
      <c r="AC129" s="95"/>
      <c r="AD129" s="80"/>
      <c r="AE129" s="80"/>
      <c r="AF129" s="94"/>
    </row>
    <row r="130" spans="1:32">
      <c r="A130">
        <f>VLOOKUP(B130,'Outstanding Oct 2020'!$A:$A,1,0)</f>
        <v>143033325</v>
      </c>
      <c r="B130" s="82">
        <v>143033325</v>
      </c>
      <c r="C130" s="83">
        <v>99</v>
      </c>
      <c r="D130" s="82" t="s">
        <v>1096</v>
      </c>
      <c r="E130" s="94" t="s">
        <v>811</v>
      </c>
      <c r="F130" s="84">
        <v>38784</v>
      </c>
      <c r="G130" s="84">
        <v>48296</v>
      </c>
      <c r="H130" s="87">
        <v>313</v>
      </c>
      <c r="I130" s="87">
        <v>175</v>
      </c>
      <c r="J130" s="87">
        <v>180</v>
      </c>
      <c r="K130" s="87">
        <v>175</v>
      </c>
      <c r="L130" s="92">
        <v>175</v>
      </c>
      <c r="M130" s="98">
        <v>550022</v>
      </c>
      <c r="N130" s="85">
        <v>0.03</v>
      </c>
      <c r="O130" s="86">
        <v>8.6499999999999994E-2</v>
      </c>
      <c r="P130" s="88">
        <v>3798.3509494898067</v>
      </c>
      <c r="Q130" s="89">
        <v>382300.20744856086</v>
      </c>
      <c r="R130" s="89">
        <v>167721.79255143914</v>
      </c>
      <c r="S130" s="89">
        <v>300999.07614436495</v>
      </c>
      <c r="T130" s="89">
        <v>133539.55950100068</v>
      </c>
      <c r="U130" s="90">
        <v>167459.51664336427</v>
      </c>
      <c r="V130" s="89">
        <v>163062.85386945473</v>
      </c>
      <c r="W130" s="97">
        <v>167459.51664336427</v>
      </c>
      <c r="X130" s="89">
        <v>301402.96345960052</v>
      </c>
      <c r="Y130" s="89">
        <v>133681.17090816516</v>
      </c>
      <c r="Z130" s="91">
        <v>-3.7834979593753815E-9</v>
      </c>
      <c r="AA130" s="81"/>
      <c r="AB130" s="81">
        <v>180</v>
      </c>
      <c r="AC130" s="95"/>
      <c r="AD130" s="80"/>
      <c r="AE130" s="80"/>
      <c r="AF130" s="94"/>
    </row>
    <row r="131" spans="1:32">
      <c r="A131">
        <f>VLOOKUP(B131,'Outstanding Oct 2020'!$A:$A,1,0)</f>
        <v>143033910</v>
      </c>
      <c r="B131" s="82">
        <v>143033910</v>
      </c>
      <c r="C131" s="83">
        <v>99</v>
      </c>
      <c r="D131" s="82" t="s">
        <v>1097</v>
      </c>
      <c r="E131" s="94" t="s">
        <v>811</v>
      </c>
      <c r="F131" s="84">
        <v>37866</v>
      </c>
      <c r="G131" s="84">
        <v>45161</v>
      </c>
      <c r="H131" s="87">
        <v>240</v>
      </c>
      <c r="I131" s="87">
        <v>205</v>
      </c>
      <c r="J131" s="87">
        <v>180</v>
      </c>
      <c r="K131" s="87">
        <v>180</v>
      </c>
      <c r="L131" s="92">
        <v>180</v>
      </c>
      <c r="M131" s="98">
        <v>349097</v>
      </c>
      <c r="N131" s="85">
        <v>0.03</v>
      </c>
      <c r="O131" s="86">
        <v>8.6499999999999994E-2</v>
      </c>
      <c r="P131" s="88">
        <v>2410.7997887612551</v>
      </c>
      <c r="Q131" s="89">
        <v>242644.57697995761</v>
      </c>
      <c r="R131" s="89">
        <v>106452.42302004239</v>
      </c>
      <c r="S131" s="89">
        <v>191299.38499706591</v>
      </c>
      <c r="T131" s="89">
        <v>84846.961977025901</v>
      </c>
      <c r="U131" s="90">
        <v>106452.42302004001</v>
      </c>
      <c r="V131" s="89">
        <v>106452.42302004241</v>
      </c>
      <c r="W131" s="97">
        <v>106452.42302004001</v>
      </c>
      <c r="X131" s="89">
        <v>191299.38499706591</v>
      </c>
      <c r="Y131" s="89">
        <v>84846.961977025901</v>
      </c>
      <c r="Z131" s="91">
        <v>-2.3865140974521637E-9</v>
      </c>
      <c r="AA131" s="81"/>
      <c r="AB131" s="81">
        <v>180</v>
      </c>
      <c r="AC131" s="95"/>
      <c r="AD131" s="80"/>
      <c r="AE131" s="80"/>
      <c r="AF131" s="94"/>
    </row>
    <row r="132" spans="1:32">
      <c r="A132">
        <f>VLOOKUP(B132,'Outstanding Oct 2020'!$A:$A,1,0)</f>
        <v>143034178</v>
      </c>
      <c r="B132" s="82">
        <v>143034178</v>
      </c>
      <c r="C132" s="83">
        <v>99</v>
      </c>
      <c r="D132" s="82" t="s">
        <v>1098</v>
      </c>
      <c r="E132" s="94" t="s">
        <v>811</v>
      </c>
      <c r="F132" s="84">
        <v>39769</v>
      </c>
      <c r="G132" s="84">
        <v>47445</v>
      </c>
      <c r="H132" s="87">
        <v>252</v>
      </c>
      <c r="I132" s="87">
        <v>143</v>
      </c>
      <c r="J132" s="87">
        <v>180</v>
      </c>
      <c r="K132" s="87">
        <v>143</v>
      </c>
      <c r="L132" s="92">
        <v>143</v>
      </c>
      <c r="M132" s="98">
        <v>1045122</v>
      </c>
      <c r="N132" s="85">
        <v>0.03</v>
      </c>
      <c r="O132" s="86">
        <v>8.6499999999999994E-2</v>
      </c>
      <c r="P132" s="88">
        <v>7217.4206505061347</v>
      </c>
      <c r="Q132" s="89">
        <v>726426.1382436608</v>
      </c>
      <c r="R132" s="89">
        <v>318695.8617563392</v>
      </c>
      <c r="S132" s="89">
        <v>539329.73402523994</v>
      </c>
      <c r="T132" s="89">
        <v>241731.25172926718</v>
      </c>
      <c r="U132" s="90">
        <v>297598.48229597276</v>
      </c>
      <c r="V132" s="89">
        <v>253186.15683975836</v>
      </c>
      <c r="W132" s="97">
        <v>297598.48229597276</v>
      </c>
      <c r="X132" s="89">
        <v>572709.57884743635</v>
      </c>
      <c r="Y132" s="89">
        <v>254013.71709110436</v>
      </c>
      <c r="Z132" s="91">
        <v>-7.2177499532699585E-9</v>
      </c>
      <c r="AA132" s="81"/>
      <c r="AB132" s="81">
        <v>180</v>
      </c>
      <c r="AC132" s="95"/>
      <c r="AD132" s="80"/>
      <c r="AE132" s="80"/>
      <c r="AF132" s="94"/>
    </row>
    <row r="133" spans="1:32">
      <c r="A133">
        <f>VLOOKUP(B133,'Outstanding Oct 2020'!$A:$A,1,0)</f>
        <v>143034283</v>
      </c>
      <c r="B133" s="82">
        <v>143034283</v>
      </c>
      <c r="C133" s="83">
        <v>99</v>
      </c>
      <c r="D133" s="82" t="s">
        <v>1099</v>
      </c>
      <c r="E133" s="94" t="s">
        <v>811</v>
      </c>
      <c r="F133" s="84">
        <v>39678</v>
      </c>
      <c r="G133" s="84">
        <v>44796</v>
      </c>
      <c r="H133" s="87">
        <v>168</v>
      </c>
      <c r="I133" s="87">
        <v>146</v>
      </c>
      <c r="J133" s="87">
        <v>168</v>
      </c>
      <c r="K133" s="87">
        <v>146</v>
      </c>
      <c r="L133" s="92">
        <v>146</v>
      </c>
      <c r="M133" s="98">
        <v>2000013</v>
      </c>
      <c r="N133" s="85">
        <v>0.03</v>
      </c>
      <c r="O133" s="86">
        <v>8.6499999999999994E-2</v>
      </c>
      <c r="P133" s="88">
        <v>14594.002700594638</v>
      </c>
      <c r="Q133" s="89">
        <v>1418848.7384731502</v>
      </c>
      <c r="R133" s="89">
        <v>581164.26152684982</v>
      </c>
      <c r="S133" s="89">
        <v>1007796.6847355487</v>
      </c>
      <c r="T133" s="89">
        <v>442730.51361214416</v>
      </c>
      <c r="U133" s="90">
        <v>565066.17112340452</v>
      </c>
      <c r="V133" s="89">
        <v>505059.41775547661</v>
      </c>
      <c r="W133" s="97">
        <v>565066.17112340452</v>
      </c>
      <c r="X133" s="89">
        <v>1032943.7152267348</v>
      </c>
      <c r="Y133" s="89">
        <v>451779.45369989891</v>
      </c>
      <c r="Z133" s="91">
        <v>-1.3969838619232178E-8</v>
      </c>
      <c r="AA133" s="81"/>
      <c r="AB133" s="81">
        <v>168</v>
      </c>
      <c r="AC133" s="95"/>
      <c r="AD133" s="80"/>
      <c r="AE133" s="80"/>
      <c r="AF133" s="94"/>
    </row>
    <row r="134" spans="1:32">
      <c r="A134">
        <f>VLOOKUP(B134,'Outstanding Oct 2020'!$A:$A,1,0)</f>
        <v>143035050</v>
      </c>
      <c r="B134" s="82">
        <v>143035050</v>
      </c>
      <c r="C134" s="83">
        <v>99</v>
      </c>
      <c r="D134" s="82" t="s">
        <v>1100</v>
      </c>
      <c r="E134" s="94" t="s">
        <v>811</v>
      </c>
      <c r="F134" s="84">
        <v>39702</v>
      </c>
      <c r="G134" s="84">
        <v>46257</v>
      </c>
      <c r="H134" s="87">
        <v>216</v>
      </c>
      <c r="I134" s="87">
        <v>145</v>
      </c>
      <c r="J134" s="87">
        <v>180</v>
      </c>
      <c r="K134" s="87">
        <v>145</v>
      </c>
      <c r="L134" s="92">
        <v>145</v>
      </c>
      <c r="M134" s="98">
        <v>1853520</v>
      </c>
      <c r="N134" s="85">
        <v>0.03</v>
      </c>
      <c r="O134" s="86">
        <v>8.6499999999999994E-2</v>
      </c>
      <c r="P134" s="88">
        <v>12800.068818880602</v>
      </c>
      <c r="Q134" s="89">
        <v>1288314.0683646409</v>
      </c>
      <c r="R134" s="89">
        <v>565205.93163535907</v>
      </c>
      <c r="S134" s="89">
        <v>962402.87036279275</v>
      </c>
      <c r="T134" s="89">
        <v>430939.40242280788</v>
      </c>
      <c r="U134" s="90">
        <v>531463.46793998487</v>
      </c>
      <c r="V134" s="89">
        <v>455304.778261817</v>
      </c>
      <c r="W134" s="97">
        <v>531463.46793998487</v>
      </c>
      <c r="X134" s="89">
        <v>1015698.3190338546</v>
      </c>
      <c r="Y134" s="89">
        <v>450492.38739850838</v>
      </c>
      <c r="Z134" s="91">
        <v>-1.280568540096283E-8</v>
      </c>
      <c r="AA134" s="81"/>
      <c r="AB134" s="81">
        <v>180</v>
      </c>
      <c r="AC134" s="95"/>
      <c r="AD134" s="80"/>
      <c r="AE134" s="80"/>
      <c r="AF134" s="94"/>
    </row>
    <row r="135" spans="1:32">
      <c r="A135">
        <f>VLOOKUP(B135,'Outstanding Oct 2020'!$A:$A,1,0)</f>
        <v>143035093</v>
      </c>
      <c r="B135" s="82">
        <v>143035093</v>
      </c>
      <c r="C135" s="83">
        <v>99</v>
      </c>
      <c r="D135" s="82" t="s">
        <v>1095</v>
      </c>
      <c r="E135" s="94" t="s">
        <v>811</v>
      </c>
      <c r="F135" s="84">
        <v>39240</v>
      </c>
      <c r="G135" s="84">
        <v>46530</v>
      </c>
      <c r="H135" s="87">
        <v>240</v>
      </c>
      <c r="I135" s="87">
        <v>160</v>
      </c>
      <c r="J135" s="87">
        <v>180</v>
      </c>
      <c r="K135" s="87">
        <v>160</v>
      </c>
      <c r="L135" s="92">
        <v>160</v>
      </c>
      <c r="M135" s="98">
        <v>1136633</v>
      </c>
      <c r="N135" s="85">
        <v>0.03</v>
      </c>
      <c r="O135" s="86">
        <v>8.6499999999999994E-2</v>
      </c>
      <c r="P135" s="88">
        <v>7849.3788153409268</v>
      </c>
      <c r="Q135" s="89">
        <v>790032.09270334651</v>
      </c>
      <c r="R135" s="89">
        <v>346600.90729665349</v>
      </c>
      <c r="S135" s="89">
        <v>611577.03360041545</v>
      </c>
      <c r="T135" s="89">
        <v>272208.74001718126</v>
      </c>
      <c r="U135" s="90">
        <v>339368.29358323419</v>
      </c>
      <c r="V135" s="89">
        <v>308089.69537480309</v>
      </c>
      <c r="W135" s="97">
        <v>339368.29358323419</v>
      </c>
      <c r="X135" s="89">
        <v>622856.09405801236</v>
      </c>
      <c r="Y135" s="89">
        <v>276255.1867613669</v>
      </c>
      <c r="Z135" s="91">
        <v>-8.0326572060585022E-9</v>
      </c>
      <c r="AA135" s="81"/>
      <c r="AB135" s="81">
        <v>180</v>
      </c>
      <c r="AC135" s="95"/>
      <c r="AD135" s="80"/>
      <c r="AE135" s="80"/>
      <c r="AF135" s="94"/>
    </row>
    <row r="136" spans="1:32">
      <c r="A136">
        <f>VLOOKUP(B136,'Outstanding Oct 2020'!$A:$A,1,0)</f>
        <v>143036065</v>
      </c>
      <c r="B136" s="82">
        <v>143036065</v>
      </c>
      <c r="C136" s="83">
        <v>99</v>
      </c>
      <c r="D136" s="82" t="s">
        <v>1101</v>
      </c>
      <c r="E136" s="94" t="s">
        <v>811</v>
      </c>
      <c r="F136" s="84">
        <v>39920</v>
      </c>
      <c r="G136" s="84">
        <v>50518</v>
      </c>
      <c r="H136" s="87">
        <v>348</v>
      </c>
      <c r="I136" s="87">
        <v>138</v>
      </c>
      <c r="J136" s="87">
        <v>180</v>
      </c>
      <c r="K136" s="87">
        <v>138</v>
      </c>
      <c r="L136" s="92">
        <v>138</v>
      </c>
      <c r="M136" s="98">
        <v>1500021</v>
      </c>
      <c r="N136" s="85">
        <v>0.03</v>
      </c>
      <c r="O136" s="86">
        <v>8.6499999999999994E-2</v>
      </c>
      <c r="P136" s="88">
        <v>10358.86962631431</v>
      </c>
      <c r="Q136" s="89">
        <v>1042609.8219293006</v>
      </c>
      <c r="R136" s="89">
        <v>457411.17807069945</v>
      </c>
      <c r="S136" s="89">
        <v>761146.27781486046</v>
      </c>
      <c r="T136" s="89">
        <v>342024.26804208942</v>
      </c>
      <c r="U136" s="90">
        <v>419122.00977277104</v>
      </c>
      <c r="V136" s="89">
        <v>350681.90318753623</v>
      </c>
      <c r="W136" s="97">
        <v>419122.00977277104</v>
      </c>
      <c r="X136" s="89">
        <v>821986.71080726513</v>
      </c>
      <c r="Y136" s="89">
        <v>364575.53273657593</v>
      </c>
      <c r="Z136" s="91">
        <v>-1.0244548320770264E-8</v>
      </c>
      <c r="AA136" s="81"/>
      <c r="AB136" s="81">
        <v>180</v>
      </c>
      <c r="AC136" s="95"/>
      <c r="AD136" s="80"/>
      <c r="AE136" s="80"/>
      <c r="AF136" s="94"/>
    </row>
    <row r="137" spans="1:32">
      <c r="A137">
        <f>VLOOKUP(B137,'Outstanding Oct 2020'!$A:$A,1,0)</f>
        <v>143036758</v>
      </c>
      <c r="B137" s="82">
        <v>143036758</v>
      </c>
      <c r="C137" s="83">
        <v>99</v>
      </c>
      <c r="D137" s="82" t="s">
        <v>1102</v>
      </c>
      <c r="E137" s="94" t="s">
        <v>811</v>
      </c>
      <c r="F137" s="84">
        <v>40109</v>
      </c>
      <c r="G137" s="84">
        <v>48144</v>
      </c>
      <c r="H137" s="87">
        <v>264</v>
      </c>
      <c r="I137" s="87">
        <v>131</v>
      </c>
      <c r="J137" s="87">
        <v>180</v>
      </c>
      <c r="K137" s="87">
        <v>131</v>
      </c>
      <c r="L137" s="92">
        <v>131</v>
      </c>
      <c r="M137" s="98">
        <v>2800178</v>
      </c>
      <c r="N137" s="85">
        <v>0.03</v>
      </c>
      <c r="O137" s="86">
        <v>8.6499999999999994E-2</v>
      </c>
      <c r="P137" s="88">
        <v>19337.515163103417</v>
      </c>
      <c r="Q137" s="89">
        <v>1946301.4757462363</v>
      </c>
      <c r="R137" s="89">
        <v>853876.52425376372</v>
      </c>
      <c r="S137" s="89">
        <v>1382801.305460602</v>
      </c>
      <c r="T137" s="89">
        <v>623790.80827723187</v>
      </c>
      <c r="U137" s="90">
        <v>759010.49718337017</v>
      </c>
      <c r="V137" s="89">
        <v>621432.35931801691</v>
      </c>
      <c r="W137" s="97">
        <v>759010.49718337017</v>
      </c>
      <c r="X137" s="89">
        <v>1534451.2536123602</v>
      </c>
      <c r="Y137" s="89">
        <v>680574.72935861489</v>
      </c>
      <c r="Z137" s="91">
        <v>-1.8393620848655701E-8</v>
      </c>
      <c r="AA137" s="81"/>
      <c r="AB137" s="81">
        <v>180</v>
      </c>
      <c r="AC137" s="95"/>
      <c r="AD137" s="80"/>
      <c r="AE137" s="80"/>
      <c r="AF137" s="94"/>
    </row>
    <row r="138" spans="1:32">
      <c r="A138">
        <f>VLOOKUP(B138,'Outstanding Oct 2020'!$A:$A,1,0)</f>
        <v>143036928</v>
      </c>
      <c r="B138" s="82">
        <v>143036928</v>
      </c>
      <c r="C138" s="83">
        <v>99</v>
      </c>
      <c r="D138" s="82" t="s">
        <v>152</v>
      </c>
      <c r="E138" s="94" t="s">
        <v>811</v>
      </c>
      <c r="F138" s="84">
        <v>39920</v>
      </c>
      <c r="G138" s="84">
        <v>50883</v>
      </c>
      <c r="H138" s="87">
        <v>360</v>
      </c>
      <c r="I138" s="87">
        <v>138</v>
      </c>
      <c r="J138" s="87">
        <v>180</v>
      </c>
      <c r="K138" s="87">
        <v>138</v>
      </c>
      <c r="L138" s="92">
        <v>138</v>
      </c>
      <c r="M138" s="98">
        <v>3800011</v>
      </c>
      <c r="N138" s="85">
        <v>0.03</v>
      </c>
      <c r="O138" s="86">
        <v>8.6499999999999994E-2</v>
      </c>
      <c r="P138" s="88">
        <v>26242.178294544054</v>
      </c>
      <c r="Q138" s="89">
        <v>2641248.883875215</v>
      </c>
      <c r="R138" s="89">
        <v>1158762.116124785</v>
      </c>
      <c r="S138" s="89">
        <v>1928215.8238488168</v>
      </c>
      <c r="T138" s="89">
        <v>866451.85689192917</v>
      </c>
      <c r="U138" s="90">
        <v>1061763.9669568876</v>
      </c>
      <c r="V138" s="89">
        <v>888384.28902900184</v>
      </c>
      <c r="W138" s="97">
        <v>1061763.9669568876</v>
      </c>
      <c r="X138" s="89">
        <v>2082343.2091426896</v>
      </c>
      <c r="Y138" s="89">
        <v>923581.09301792923</v>
      </c>
      <c r="Z138" s="91">
        <v>-2.4680048227310181E-8</v>
      </c>
      <c r="AA138" s="81"/>
      <c r="AB138" s="81">
        <v>180</v>
      </c>
      <c r="AC138" s="95"/>
      <c r="AD138" s="80"/>
      <c r="AE138" s="80"/>
      <c r="AF138" s="94"/>
    </row>
    <row r="139" spans="1:32">
      <c r="A139">
        <f>VLOOKUP(B139,'Outstanding Oct 2020'!$A:$A,1,0)</f>
        <v>143037290</v>
      </c>
      <c r="B139" s="82">
        <v>143037290</v>
      </c>
      <c r="C139" s="83">
        <v>99</v>
      </c>
      <c r="D139" s="82" t="s">
        <v>1103</v>
      </c>
      <c r="E139" s="94" t="s">
        <v>811</v>
      </c>
      <c r="F139" s="84">
        <v>39003</v>
      </c>
      <c r="G139" s="84">
        <v>49941</v>
      </c>
      <c r="H139" s="87">
        <v>360</v>
      </c>
      <c r="I139" s="87">
        <v>168</v>
      </c>
      <c r="J139" s="87">
        <v>180</v>
      </c>
      <c r="K139" s="87">
        <v>168</v>
      </c>
      <c r="L139" s="92">
        <v>168</v>
      </c>
      <c r="M139" s="98">
        <v>144911</v>
      </c>
      <c r="N139" s="85">
        <v>0.03</v>
      </c>
      <c r="O139" s="86">
        <v>8.6499999999999994E-2</v>
      </c>
      <c r="P139" s="88">
        <v>1000.7287607432381</v>
      </c>
      <c r="Q139" s="89">
        <v>100722.34449090838</v>
      </c>
      <c r="R139" s="89">
        <v>44188.655509091623</v>
      </c>
      <c r="S139" s="89">
        <v>78864.599883520132</v>
      </c>
      <c r="T139" s="89">
        <v>35027.290309248114</v>
      </c>
      <c r="U139" s="90">
        <v>43837.309574272018</v>
      </c>
      <c r="V139" s="89">
        <v>41242.74514181885</v>
      </c>
      <c r="W139" s="97">
        <v>43837.309574272018</v>
      </c>
      <c r="X139" s="89">
        <v>79408.832442873536</v>
      </c>
      <c r="Y139" s="89">
        <v>35220.176933782874</v>
      </c>
      <c r="Z139" s="91">
        <v>-9.6042640507221222E-10</v>
      </c>
      <c r="AA139" s="81"/>
      <c r="AB139" s="81">
        <v>180</v>
      </c>
      <c r="AC139" s="95"/>
      <c r="AD139" s="80"/>
      <c r="AE139" s="80"/>
      <c r="AF139" s="94"/>
    </row>
    <row r="140" spans="1:32">
      <c r="A140">
        <f>VLOOKUP(B140,'Outstanding Oct 2020'!$A:$A,1,0)</f>
        <v>143038211</v>
      </c>
      <c r="B140" s="82">
        <v>143038211</v>
      </c>
      <c r="C140" s="83">
        <v>99</v>
      </c>
      <c r="D140" s="82" t="s">
        <v>1104</v>
      </c>
      <c r="E140" s="94" t="s">
        <v>811</v>
      </c>
      <c r="F140" s="84">
        <v>40010</v>
      </c>
      <c r="G140" s="84">
        <v>50974</v>
      </c>
      <c r="H140" s="87">
        <v>360</v>
      </c>
      <c r="I140" s="87">
        <v>135</v>
      </c>
      <c r="J140" s="87">
        <v>180</v>
      </c>
      <c r="K140" s="87">
        <v>135</v>
      </c>
      <c r="L140" s="92">
        <v>135</v>
      </c>
      <c r="M140" s="98">
        <v>1660088</v>
      </c>
      <c r="N140" s="85">
        <v>0.03</v>
      </c>
      <c r="O140" s="86">
        <v>8.6499999999999994E-2</v>
      </c>
      <c r="P140" s="88">
        <v>11464.26294045808</v>
      </c>
      <c r="Q140" s="89">
        <v>1153866.5485796323</v>
      </c>
      <c r="R140" s="89">
        <v>506221.4514203677</v>
      </c>
      <c r="S140" s="89">
        <v>833049.3775608904</v>
      </c>
      <c r="T140" s="89">
        <v>374943.36185385659</v>
      </c>
      <c r="U140" s="90">
        <v>458106.0157070338</v>
      </c>
      <c r="V140" s="89">
        <v>379666.08856527577</v>
      </c>
      <c r="W140" s="97">
        <v>458106.0157070338</v>
      </c>
      <c r="X140" s="89">
        <v>909700.78070281097</v>
      </c>
      <c r="Y140" s="89">
        <v>403479.32928245421</v>
      </c>
      <c r="Z140" s="91">
        <v>-1.0943040251731873E-8</v>
      </c>
      <c r="AA140" s="81"/>
      <c r="AB140" s="81">
        <v>180</v>
      </c>
      <c r="AC140" s="95"/>
      <c r="AD140" s="80"/>
      <c r="AE140" s="80"/>
      <c r="AF140" s="94"/>
    </row>
    <row r="141" spans="1:32">
      <c r="A141">
        <f>VLOOKUP(B141,'Outstanding Oct 2020'!$A:$A,1,0)</f>
        <v>143038556</v>
      </c>
      <c r="B141" s="82">
        <v>143038556</v>
      </c>
      <c r="C141" s="83">
        <v>99</v>
      </c>
      <c r="D141" s="82" t="s">
        <v>1105</v>
      </c>
      <c r="E141" s="94" t="s">
        <v>811</v>
      </c>
      <c r="F141" s="84">
        <v>40109</v>
      </c>
      <c r="G141" s="84">
        <v>50336</v>
      </c>
      <c r="H141" s="87">
        <v>336</v>
      </c>
      <c r="I141" s="87">
        <v>131</v>
      </c>
      <c r="J141" s="87">
        <v>180</v>
      </c>
      <c r="K141" s="87">
        <v>131</v>
      </c>
      <c r="L141" s="92">
        <v>131</v>
      </c>
      <c r="M141" s="98">
        <v>75182</v>
      </c>
      <c r="N141" s="85">
        <v>0.03</v>
      </c>
      <c r="O141" s="86">
        <v>8.6499999999999994E-2</v>
      </c>
      <c r="P141" s="88">
        <v>519.19308879379844</v>
      </c>
      <c r="Q141" s="89">
        <v>52256.2628338461</v>
      </c>
      <c r="R141" s="89">
        <v>22925.7371661539</v>
      </c>
      <c r="S141" s="89">
        <v>37126.842560415447</v>
      </c>
      <c r="T141" s="89">
        <v>16748.164062391326</v>
      </c>
      <c r="U141" s="90">
        <v>20378.678498024121</v>
      </c>
      <c r="V141" s="89">
        <v>16684.842048700892</v>
      </c>
      <c r="W141" s="97">
        <v>20378.678498024121</v>
      </c>
      <c r="X141" s="89">
        <v>41198.493149037109</v>
      </c>
      <c r="Y141" s="89">
        <v>18272.755982883726</v>
      </c>
      <c r="Z141" s="91">
        <v>-5.1659299060702324E-10</v>
      </c>
      <c r="AA141" s="81"/>
      <c r="AB141" s="81">
        <v>180</v>
      </c>
      <c r="AC141" s="95"/>
      <c r="AD141" s="80"/>
      <c r="AE141" s="80"/>
      <c r="AF141" s="94"/>
    </row>
    <row r="142" spans="1:32">
      <c r="A142">
        <f>VLOOKUP(B142,'Outstanding Oct 2020'!$A:$A,1,0)</f>
        <v>143038645</v>
      </c>
      <c r="B142" s="82">
        <v>143038645</v>
      </c>
      <c r="C142" s="83">
        <v>99</v>
      </c>
      <c r="D142" s="82" t="s">
        <v>1106</v>
      </c>
      <c r="E142" s="94" t="s">
        <v>811</v>
      </c>
      <c r="F142" s="84">
        <v>40122</v>
      </c>
      <c r="G142" s="84">
        <v>51066</v>
      </c>
      <c r="H142" s="87">
        <v>360</v>
      </c>
      <c r="I142" s="87">
        <v>131</v>
      </c>
      <c r="J142" s="87">
        <v>180</v>
      </c>
      <c r="K142" s="87">
        <v>131</v>
      </c>
      <c r="L142" s="92">
        <v>131</v>
      </c>
      <c r="M142" s="98">
        <v>499374</v>
      </c>
      <c r="N142" s="85">
        <v>0.03</v>
      </c>
      <c r="O142" s="86">
        <v>8.6499999999999994E-2</v>
      </c>
      <c r="P142" s="88">
        <v>3448.5851603218098</v>
      </c>
      <c r="Q142" s="89">
        <v>347096.63212456519</v>
      </c>
      <c r="R142" s="89">
        <v>152277.36787543481</v>
      </c>
      <c r="S142" s="89">
        <v>246603.97271640683</v>
      </c>
      <c r="T142" s="89">
        <v>111244.68197830074</v>
      </c>
      <c r="U142" s="90">
        <v>135359.29073810609</v>
      </c>
      <c r="V142" s="89">
        <v>110824.08439823311</v>
      </c>
      <c r="W142" s="97">
        <v>135359.29073810609</v>
      </c>
      <c r="X142" s="89">
        <v>273648.69673335715</v>
      </c>
      <c r="Y142" s="89">
        <v>121371.32885792578</v>
      </c>
      <c r="Z142" s="91">
        <v>-3.434251993894577E-9</v>
      </c>
      <c r="AA142" s="81"/>
      <c r="AB142" s="81">
        <v>180</v>
      </c>
      <c r="AC142" s="95"/>
      <c r="AD142" s="80"/>
      <c r="AE142" s="80"/>
      <c r="AF142" s="94"/>
    </row>
    <row r="143" spans="1:32">
      <c r="A143">
        <f>VLOOKUP(B143,'Outstanding Oct 2020'!$A:$A,1,0)</f>
        <v>143038688</v>
      </c>
      <c r="B143" s="82">
        <v>143038688</v>
      </c>
      <c r="C143" s="83">
        <v>99</v>
      </c>
      <c r="D143" s="82" t="s">
        <v>1107</v>
      </c>
      <c r="E143" s="94" t="s">
        <v>811</v>
      </c>
      <c r="F143" s="84">
        <v>40095</v>
      </c>
      <c r="G143" s="84">
        <v>51036</v>
      </c>
      <c r="H143" s="87">
        <v>360</v>
      </c>
      <c r="I143" s="87">
        <v>132</v>
      </c>
      <c r="J143" s="87">
        <v>180</v>
      </c>
      <c r="K143" s="87">
        <v>132</v>
      </c>
      <c r="L143" s="92">
        <v>132</v>
      </c>
      <c r="M143" s="98">
        <v>1597334</v>
      </c>
      <c r="N143" s="85">
        <v>0.03</v>
      </c>
      <c r="O143" s="86">
        <v>8.6499999999999994E-2</v>
      </c>
      <c r="P143" s="88">
        <v>11030.895337918031</v>
      </c>
      <c r="Q143" s="89">
        <v>1110248.5347215922</v>
      </c>
      <c r="R143" s="89">
        <v>487085.46527840779</v>
      </c>
      <c r="S143" s="89">
        <v>792078.03594632738</v>
      </c>
      <c r="T143" s="89">
        <v>357105.63662695396</v>
      </c>
      <c r="U143" s="90">
        <v>434972.39931937342</v>
      </c>
      <c r="V143" s="89">
        <v>357196.0078708324</v>
      </c>
      <c r="W143" s="97">
        <v>434972.39931937342</v>
      </c>
      <c r="X143" s="89">
        <v>875312.62610364216</v>
      </c>
      <c r="Y143" s="89">
        <v>388227.16082524532</v>
      </c>
      <c r="Z143" s="91">
        <v>-1.0943040251731873E-8</v>
      </c>
      <c r="AA143" s="81"/>
      <c r="AB143" s="81">
        <v>180</v>
      </c>
      <c r="AC143" s="95"/>
      <c r="AD143" s="80"/>
      <c r="AE143" s="80"/>
      <c r="AF143" s="94"/>
    </row>
    <row r="144" spans="1:32">
      <c r="A144">
        <f>VLOOKUP(B144,'Outstanding Oct 2020'!$A:$A,1,0)</f>
        <v>143038785</v>
      </c>
      <c r="B144" s="82">
        <v>143038785</v>
      </c>
      <c r="C144" s="83">
        <v>99</v>
      </c>
      <c r="D144" s="82" t="s">
        <v>1108</v>
      </c>
      <c r="E144" s="94" t="s">
        <v>811</v>
      </c>
      <c r="F144" s="84">
        <v>40039</v>
      </c>
      <c r="G144" s="84">
        <v>49148</v>
      </c>
      <c r="H144" s="87">
        <v>299</v>
      </c>
      <c r="I144" s="87">
        <v>134</v>
      </c>
      <c r="J144" s="87">
        <v>180</v>
      </c>
      <c r="K144" s="87">
        <v>134</v>
      </c>
      <c r="L144" s="92">
        <v>134</v>
      </c>
      <c r="M144" s="98">
        <v>1247273</v>
      </c>
      <c r="N144" s="85">
        <v>0.03</v>
      </c>
      <c r="O144" s="86">
        <v>8.6499999999999994E-2</v>
      </c>
      <c r="P144" s="88">
        <v>8613.4383421444945</v>
      </c>
      <c r="Q144" s="89">
        <v>866933.91654331796</v>
      </c>
      <c r="R144" s="89">
        <v>380339.08345668204</v>
      </c>
      <c r="S144" s="89">
        <v>623471.05646750296</v>
      </c>
      <c r="T144" s="89">
        <v>280771.37983630353</v>
      </c>
      <c r="U144" s="90">
        <v>342699.67663119943</v>
      </c>
      <c r="V144" s="89">
        <v>283141.31768441887</v>
      </c>
      <c r="W144" s="97">
        <v>342699.67663119943</v>
      </c>
      <c r="X144" s="89">
        <v>683484.98504268227</v>
      </c>
      <c r="Y144" s="89">
        <v>303145.90158600896</v>
      </c>
      <c r="Z144" s="91">
        <v>-8.7311491370201111E-9</v>
      </c>
      <c r="AA144" s="81"/>
      <c r="AB144" s="81">
        <v>180</v>
      </c>
      <c r="AC144" s="95"/>
      <c r="AD144" s="80"/>
      <c r="AE144" s="80"/>
      <c r="AF144" s="94"/>
    </row>
    <row r="145" spans="1:32">
      <c r="A145">
        <f>VLOOKUP(B145,'Outstanding Oct 2020'!$A:$A,1,0)</f>
        <v>143038807</v>
      </c>
      <c r="B145" s="82">
        <v>143038807</v>
      </c>
      <c r="C145" s="83">
        <v>99</v>
      </c>
      <c r="D145" s="82" t="s">
        <v>1109</v>
      </c>
      <c r="E145" s="94" t="s">
        <v>811</v>
      </c>
      <c r="F145" s="84">
        <v>40105</v>
      </c>
      <c r="G145" s="84">
        <v>51068</v>
      </c>
      <c r="H145" s="87">
        <v>360</v>
      </c>
      <c r="I145" s="87">
        <v>131</v>
      </c>
      <c r="J145" s="87">
        <v>180</v>
      </c>
      <c r="K145" s="87">
        <v>131</v>
      </c>
      <c r="L145" s="92">
        <v>131</v>
      </c>
      <c r="M145" s="98">
        <v>1425034</v>
      </c>
      <c r="N145" s="85">
        <v>0.03</v>
      </c>
      <c r="O145" s="86">
        <v>8.6499999999999994E-2</v>
      </c>
      <c r="P145" s="88">
        <v>9841.0231717190527</v>
      </c>
      <c r="Q145" s="89">
        <v>990489.09647478187</v>
      </c>
      <c r="R145" s="89">
        <v>434544.90352521813</v>
      </c>
      <c r="S145" s="89">
        <v>703719.14768480568</v>
      </c>
      <c r="T145" s="89">
        <v>317452.358629536</v>
      </c>
      <c r="U145" s="90">
        <v>386266.78905526968</v>
      </c>
      <c r="V145" s="89">
        <v>316252.12423224206</v>
      </c>
      <c r="W145" s="97">
        <v>386266.78905526968</v>
      </c>
      <c r="X145" s="89">
        <v>780895.07443463802</v>
      </c>
      <c r="Y145" s="89">
        <v>346350.17090942943</v>
      </c>
      <c r="Z145" s="91">
        <v>-9.5460563898086548E-9</v>
      </c>
      <c r="AA145" s="81"/>
      <c r="AB145" s="81">
        <v>180</v>
      </c>
      <c r="AC145" s="95"/>
      <c r="AD145" s="80"/>
      <c r="AE145" s="80"/>
      <c r="AF145" s="94"/>
    </row>
    <row r="146" spans="1:32">
      <c r="A146">
        <f>VLOOKUP(B146,'Outstanding Oct 2020'!$A:$A,1,0)</f>
        <v>143038882</v>
      </c>
      <c r="B146" s="82">
        <v>143038882</v>
      </c>
      <c r="C146" s="83">
        <v>99</v>
      </c>
      <c r="D146" s="82" t="s">
        <v>1110</v>
      </c>
      <c r="E146" s="94" t="s">
        <v>811</v>
      </c>
      <c r="F146" s="84">
        <v>40056</v>
      </c>
      <c r="G146" s="84">
        <v>49171</v>
      </c>
      <c r="H146" s="87">
        <v>300</v>
      </c>
      <c r="I146" s="87">
        <v>133</v>
      </c>
      <c r="J146" s="87">
        <v>180</v>
      </c>
      <c r="K146" s="87">
        <v>133</v>
      </c>
      <c r="L146" s="92">
        <v>133</v>
      </c>
      <c r="M146" s="98">
        <v>230066</v>
      </c>
      <c r="N146" s="85">
        <v>0.03</v>
      </c>
      <c r="O146" s="86">
        <v>8.6499999999999994E-2</v>
      </c>
      <c r="P146" s="88">
        <v>1588.7935565219607</v>
      </c>
      <c r="Q146" s="89">
        <v>159910.47544800138</v>
      </c>
      <c r="R146" s="89">
        <v>70155.52455199862</v>
      </c>
      <c r="S146" s="89">
        <v>114547.28964476055</v>
      </c>
      <c r="T146" s="89">
        <v>51613.817436283774</v>
      </c>
      <c r="U146" s="90">
        <v>62933.472208476771</v>
      </c>
      <c r="V146" s="89">
        <v>51837.137585643424</v>
      </c>
      <c r="W146" s="97">
        <v>62933.472208476771</v>
      </c>
      <c r="X146" s="89">
        <v>126072.36472594997</v>
      </c>
      <c r="Y146" s="89">
        <v>55916.840173952922</v>
      </c>
      <c r="Z146" s="91">
        <v>-1.57160684466362E-9</v>
      </c>
      <c r="AA146" s="81"/>
      <c r="AB146" s="81">
        <v>180</v>
      </c>
      <c r="AC146" s="95"/>
      <c r="AD146" s="80"/>
      <c r="AE146" s="80"/>
      <c r="AF146" s="94"/>
    </row>
    <row r="147" spans="1:32">
      <c r="A147">
        <f>VLOOKUP(B147,'Outstanding Oct 2020'!$A:$A,1,0)</f>
        <v>143039277</v>
      </c>
      <c r="B147" s="82">
        <v>143039277</v>
      </c>
      <c r="C147" s="83">
        <v>99</v>
      </c>
      <c r="D147" s="82" t="s">
        <v>165</v>
      </c>
      <c r="E147" s="94" t="s">
        <v>811</v>
      </c>
      <c r="F147" s="84">
        <v>40060</v>
      </c>
      <c r="G147" s="84">
        <v>47353</v>
      </c>
      <c r="H147" s="87">
        <v>240</v>
      </c>
      <c r="I147" s="87">
        <v>133</v>
      </c>
      <c r="J147" s="87">
        <v>180</v>
      </c>
      <c r="K147" s="87">
        <v>133</v>
      </c>
      <c r="L147" s="92">
        <v>133</v>
      </c>
      <c r="M147" s="98">
        <v>1604193</v>
      </c>
      <c r="N147" s="85">
        <v>0.03</v>
      </c>
      <c r="O147" s="86">
        <v>8.6499999999999994E-2</v>
      </c>
      <c r="P147" s="88">
        <v>11078.262332624698</v>
      </c>
      <c r="Q147" s="89">
        <v>1115015.9751565014</v>
      </c>
      <c r="R147" s="89">
        <v>489177.0248434986</v>
      </c>
      <c r="S147" s="89">
        <v>798709.76249031723</v>
      </c>
      <c r="T147" s="89">
        <v>359890.31249538995</v>
      </c>
      <c r="U147" s="90">
        <v>438819.44999492727</v>
      </c>
      <c r="V147" s="89">
        <v>361447.46835658507</v>
      </c>
      <c r="W147" s="97">
        <v>438819.44999492727</v>
      </c>
      <c r="X147" s="89">
        <v>879071.24471593322</v>
      </c>
      <c r="Y147" s="89">
        <v>389894.21987244557</v>
      </c>
      <c r="Z147" s="91">
        <v>-1.0943040251731873E-8</v>
      </c>
      <c r="AA147" s="81"/>
      <c r="AB147" s="81">
        <v>180</v>
      </c>
      <c r="AC147" s="95"/>
      <c r="AD147" s="80"/>
      <c r="AE147" s="80"/>
      <c r="AF147" s="94"/>
    </row>
    <row r="148" spans="1:32">
      <c r="A148">
        <f>VLOOKUP(B148,'Outstanding Oct 2020'!$A:$A,1,0)</f>
        <v>143040038</v>
      </c>
      <c r="B148" s="82">
        <v>143040038</v>
      </c>
      <c r="C148" s="83">
        <v>99</v>
      </c>
      <c r="D148" s="82" t="s">
        <v>167</v>
      </c>
      <c r="E148" s="94" t="s">
        <v>811</v>
      </c>
      <c r="F148" s="84">
        <v>40176</v>
      </c>
      <c r="G148" s="84">
        <v>48197</v>
      </c>
      <c r="H148" s="87">
        <v>264</v>
      </c>
      <c r="I148" s="87">
        <v>129</v>
      </c>
      <c r="J148" s="87">
        <v>180</v>
      </c>
      <c r="K148" s="87">
        <v>129</v>
      </c>
      <c r="L148" s="92">
        <v>129</v>
      </c>
      <c r="M148" s="98">
        <v>4100054</v>
      </c>
      <c r="N148" s="85">
        <v>0.03</v>
      </c>
      <c r="O148" s="86">
        <v>8.6499999999999994E-2</v>
      </c>
      <c r="P148" s="88">
        <v>28314.220165483341</v>
      </c>
      <c r="Q148" s="89">
        <v>2849797.8167242431</v>
      </c>
      <c r="R148" s="89">
        <v>1250256.1832757569</v>
      </c>
      <c r="S148" s="89">
        <v>2007487.16352224</v>
      </c>
      <c r="T148" s="89">
        <v>906653.39280326804</v>
      </c>
      <c r="U148" s="90">
        <v>1100833.770718972</v>
      </c>
      <c r="V148" s="89">
        <v>896016.9313476258</v>
      </c>
      <c r="W148" s="97">
        <v>1100833.770718972</v>
      </c>
      <c r="X148" s="89">
        <v>2246761.8130627302</v>
      </c>
      <c r="Y148" s="89">
        <v>996505.62978700176</v>
      </c>
      <c r="Z148" s="91">
        <v>-2.8405338525772095E-8</v>
      </c>
      <c r="AA148" s="81"/>
      <c r="AB148" s="81">
        <v>180</v>
      </c>
      <c r="AC148" s="95"/>
      <c r="AD148" s="80"/>
      <c r="AE148" s="80"/>
      <c r="AF148" s="94"/>
    </row>
    <row r="149" spans="1:32">
      <c r="A149">
        <f>VLOOKUP(B149,'Outstanding Oct 2020'!$A:$A,1,0)</f>
        <v>143040054</v>
      </c>
      <c r="B149" s="82">
        <v>143040054</v>
      </c>
      <c r="C149" s="83">
        <v>99</v>
      </c>
      <c r="D149" s="82" t="s">
        <v>1111</v>
      </c>
      <c r="E149" s="94" t="s">
        <v>811</v>
      </c>
      <c r="F149" s="84">
        <v>40122</v>
      </c>
      <c r="G149" s="84">
        <v>50338</v>
      </c>
      <c r="H149" s="87">
        <v>336</v>
      </c>
      <c r="I149" s="87">
        <v>131</v>
      </c>
      <c r="J149" s="87">
        <v>180</v>
      </c>
      <c r="K149" s="87">
        <v>131</v>
      </c>
      <c r="L149" s="92">
        <v>131</v>
      </c>
      <c r="M149" s="98">
        <v>718647</v>
      </c>
      <c r="N149" s="85">
        <v>0.03</v>
      </c>
      <c r="O149" s="86">
        <v>8.6499999999999994E-2</v>
      </c>
      <c r="P149" s="88">
        <v>4962.8442404085672</v>
      </c>
      <c r="Q149" s="89">
        <v>499505.28739266051</v>
      </c>
      <c r="R149" s="89">
        <v>219141.71260733949</v>
      </c>
      <c r="S149" s="89">
        <v>354886.72854559438</v>
      </c>
      <c r="T149" s="89">
        <v>160091.74880882853</v>
      </c>
      <c r="U149" s="90">
        <v>194794.97973676585</v>
      </c>
      <c r="V149" s="89">
        <v>159486.46861978597</v>
      </c>
      <c r="W149" s="97">
        <v>194794.97973676585</v>
      </c>
      <c r="X149" s="89">
        <v>393806.67588087672</v>
      </c>
      <c r="Y149" s="89">
        <v>174664.96327354212</v>
      </c>
      <c r="Z149" s="91">
        <v>-4.8894435167312622E-9</v>
      </c>
      <c r="AA149" s="81"/>
      <c r="AB149" s="81">
        <v>180</v>
      </c>
      <c r="AC149" s="95"/>
      <c r="AD149" s="80"/>
      <c r="AE149" s="80"/>
      <c r="AF149" s="94"/>
    </row>
    <row r="150" spans="1:32">
      <c r="A150">
        <f>VLOOKUP(B150,'Outstanding Oct 2020'!$A:$A,1,0)</f>
        <v>143040178</v>
      </c>
      <c r="B150" s="82">
        <v>143040178</v>
      </c>
      <c r="C150" s="83">
        <v>99</v>
      </c>
      <c r="D150" s="82" t="s">
        <v>1112</v>
      </c>
      <c r="E150" s="94" t="s">
        <v>811</v>
      </c>
      <c r="F150" s="84">
        <v>40240</v>
      </c>
      <c r="G150" s="84">
        <v>51189</v>
      </c>
      <c r="H150" s="87">
        <v>360</v>
      </c>
      <c r="I150" s="87">
        <v>127</v>
      </c>
      <c r="J150" s="87">
        <v>180</v>
      </c>
      <c r="K150" s="87">
        <v>127</v>
      </c>
      <c r="L150" s="92">
        <v>127</v>
      </c>
      <c r="M150" s="98">
        <v>1397726</v>
      </c>
      <c r="N150" s="85">
        <v>0.03</v>
      </c>
      <c r="O150" s="86">
        <v>8.6499999999999994E-2</v>
      </c>
      <c r="P150" s="88">
        <v>9652.4391373919389</v>
      </c>
      <c r="Q150" s="89">
        <v>971508.30286106223</v>
      </c>
      <c r="R150" s="89">
        <v>426217.69713893777</v>
      </c>
      <c r="S150" s="89">
        <v>678296.66047269606</v>
      </c>
      <c r="T150" s="89">
        <v>306710.28903087054</v>
      </c>
      <c r="U150" s="90">
        <v>371586.37144182553</v>
      </c>
      <c r="V150" s="89">
        <v>300720.26409247279</v>
      </c>
      <c r="W150" s="97">
        <v>371586.37144182553</v>
      </c>
      <c r="X150" s="89">
        <v>765930.74186947721</v>
      </c>
      <c r="Y150" s="89">
        <v>339713.04473054898</v>
      </c>
      <c r="Z150" s="91">
        <v>-9.5460563898086548E-9</v>
      </c>
      <c r="AA150" s="81"/>
      <c r="AB150" s="81">
        <v>180</v>
      </c>
      <c r="AC150" s="95"/>
      <c r="AD150" s="80"/>
      <c r="AE150" s="80"/>
      <c r="AF150" s="94"/>
    </row>
    <row r="151" spans="1:32">
      <c r="A151">
        <f>VLOOKUP(B151,'Outstanding Oct 2020'!$A:$A,1,0)</f>
        <v>143040429</v>
      </c>
      <c r="B151" s="82">
        <v>143040429</v>
      </c>
      <c r="C151" s="83">
        <v>99</v>
      </c>
      <c r="D151" s="82" t="s">
        <v>1113</v>
      </c>
      <c r="E151" s="94" t="s">
        <v>811</v>
      </c>
      <c r="F151" s="84">
        <v>40091</v>
      </c>
      <c r="G151" s="84">
        <v>49933</v>
      </c>
      <c r="H151" s="87">
        <v>324</v>
      </c>
      <c r="I151" s="87">
        <v>132</v>
      </c>
      <c r="J151" s="87">
        <v>180</v>
      </c>
      <c r="K151" s="87">
        <v>132</v>
      </c>
      <c r="L151" s="92">
        <v>132</v>
      </c>
      <c r="M151" s="98">
        <v>499107</v>
      </c>
      <c r="N151" s="85">
        <v>0.03</v>
      </c>
      <c r="O151" s="86">
        <v>8.6499999999999994E-2</v>
      </c>
      <c r="P151" s="88">
        <v>3446.7413073422681</v>
      </c>
      <c r="Q151" s="89">
        <v>346911.05017440917</v>
      </c>
      <c r="R151" s="89">
        <v>152195.94982559083</v>
      </c>
      <c r="S151" s="89">
        <v>247494.69571615182</v>
      </c>
      <c r="T151" s="89">
        <v>111582.12557922717</v>
      </c>
      <c r="U151" s="90">
        <v>135912.57013692465</v>
      </c>
      <c r="V151" s="89">
        <v>111610.36320543327</v>
      </c>
      <c r="W151" s="97">
        <v>135912.57013692465</v>
      </c>
      <c r="X151" s="89">
        <v>273502.38514719572</v>
      </c>
      <c r="Y151" s="89">
        <v>121306.43532160821</v>
      </c>
      <c r="Z151" s="91">
        <v>-3.3178366720676422E-9</v>
      </c>
      <c r="AA151" s="81"/>
      <c r="AB151" s="81">
        <v>180</v>
      </c>
      <c r="AC151" s="95"/>
      <c r="AD151" s="80"/>
      <c r="AE151" s="80"/>
      <c r="AF151" s="94"/>
    </row>
    <row r="152" spans="1:32">
      <c r="A152">
        <f>VLOOKUP(B152,'Outstanding Oct 2020'!$A:$A,1,0)</f>
        <v>143040534</v>
      </c>
      <c r="B152" s="82">
        <v>143040534</v>
      </c>
      <c r="C152" s="83">
        <v>99</v>
      </c>
      <c r="D152" s="82" t="s">
        <v>1114</v>
      </c>
      <c r="E152" s="94" t="s">
        <v>811</v>
      </c>
      <c r="F152" s="84">
        <v>40126</v>
      </c>
      <c r="G152" s="84">
        <v>51068</v>
      </c>
      <c r="H152" s="87">
        <v>360</v>
      </c>
      <c r="I152" s="87">
        <v>131</v>
      </c>
      <c r="J152" s="87">
        <v>180</v>
      </c>
      <c r="K152" s="87">
        <v>131</v>
      </c>
      <c r="L152" s="92">
        <v>131</v>
      </c>
      <c r="M152" s="98">
        <v>1597334</v>
      </c>
      <c r="N152" s="85">
        <v>0.03</v>
      </c>
      <c r="O152" s="86">
        <v>8.6499999999999994E-2</v>
      </c>
      <c r="P152" s="88">
        <v>11030.895337918031</v>
      </c>
      <c r="Q152" s="89">
        <v>1110248.5347215922</v>
      </c>
      <c r="R152" s="89">
        <v>487085.46527840779</v>
      </c>
      <c r="S152" s="89">
        <v>788805.4046766333</v>
      </c>
      <c r="T152" s="89">
        <v>355835.33152131876</v>
      </c>
      <c r="U152" s="90">
        <v>432970.07315531455</v>
      </c>
      <c r="V152" s="89">
        <v>354489.97750817455</v>
      </c>
      <c r="W152" s="97">
        <v>432970.07315531455</v>
      </c>
      <c r="X152" s="89">
        <v>875312.62610364216</v>
      </c>
      <c r="Y152" s="89">
        <v>388227.16082524532</v>
      </c>
      <c r="Z152" s="91">
        <v>-1.0943040251731873E-8</v>
      </c>
      <c r="AA152" s="81"/>
      <c r="AB152" s="81">
        <v>180</v>
      </c>
      <c r="AC152" s="95"/>
      <c r="AD152" s="80"/>
      <c r="AE152" s="80"/>
      <c r="AF152" s="94"/>
    </row>
    <row r="153" spans="1:32">
      <c r="A153">
        <f>VLOOKUP(B153,'Outstanding Oct 2020'!$A:$A,1,0)</f>
        <v>143040852</v>
      </c>
      <c r="B153" s="82">
        <v>143040852</v>
      </c>
      <c r="C153" s="83">
        <v>99</v>
      </c>
      <c r="D153" s="82" t="s">
        <v>174</v>
      </c>
      <c r="E153" s="94" t="s">
        <v>811</v>
      </c>
      <c r="F153" s="84">
        <v>40063</v>
      </c>
      <c r="G153" s="84">
        <v>51014</v>
      </c>
      <c r="H153" s="87">
        <v>360</v>
      </c>
      <c r="I153" s="87">
        <v>133</v>
      </c>
      <c r="J153" s="87">
        <v>180</v>
      </c>
      <c r="K153" s="87">
        <v>133</v>
      </c>
      <c r="L153" s="92">
        <v>133</v>
      </c>
      <c r="M153" s="98">
        <v>2850068</v>
      </c>
      <c r="N153" s="85">
        <v>0.03</v>
      </c>
      <c r="O153" s="86">
        <v>8.6499999999999994E-2</v>
      </c>
      <c r="P153" s="88">
        <v>19682.046343438105</v>
      </c>
      <c r="Q153" s="89">
        <v>1980978.1929495637</v>
      </c>
      <c r="R153" s="89">
        <v>869089.80705043627</v>
      </c>
      <c r="S153" s="89">
        <v>1419016.9981799282</v>
      </c>
      <c r="T153" s="89">
        <v>639394.30177859589</v>
      </c>
      <c r="U153" s="90">
        <v>779622.69640133227</v>
      </c>
      <c r="V153" s="89">
        <v>642160.80187615566</v>
      </c>
      <c r="W153" s="97">
        <v>779622.69640133227</v>
      </c>
      <c r="X153" s="89">
        <v>1561790.148869276</v>
      </c>
      <c r="Y153" s="89">
        <v>692700.34181885887</v>
      </c>
      <c r="Z153" s="91">
        <v>-1.909211277961731E-8</v>
      </c>
      <c r="AA153" s="81"/>
      <c r="AB153" s="81">
        <v>180</v>
      </c>
      <c r="AC153" s="95"/>
      <c r="AD153" s="80"/>
      <c r="AE153" s="80"/>
      <c r="AF153" s="94"/>
    </row>
    <row r="154" spans="1:32">
      <c r="A154">
        <f>VLOOKUP(B154,'Outstanding Oct 2020'!$A:$A,1,0)</f>
        <v>143041344</v>
      </c>
      <c r="B154" s="82">
        <v>143041344</v>
      </c>
      <c r="C154" s="83">
        <v>99</v>
      </c>
      <c r="D154" s="82" t="s">
        <v>1115</v>
      </c>
      <c r="E154" s="94" t="s">
        <v>811</v>
      </c>
      <c r="F154" s="84">
        <v>39202</v>
      </c>
      <c r="G154" s="84">
        <v>46500</v>
      </c>
      <c r="H154" s="87">
        <v>240</v>
      </c>
      <c r="I154" s="87">
        <v>161</v>
      </c>
      <c r="J154" s="87">
        <v>180</v>
      </c>
      <c r="K154" s="87">
        <v>161</v>
      </c>
      <c r="L154" s="92">
        <v>161</v>
      </c>
      <c r="M154" s="98">
        <v>1400114</v>
      </c>
      <c r="N154" s="85">
        <v>0.03</v>
      </c>
      <c r="O154" s="86">
        <v>8.6499999999999994E-2</v>
      </c>
      <c r="P154" s="88">
        <v>9668.9302269617765</v>
      </c>
      <c r="Q154" s="89">
        <v>973168.11446021113</v>
      </c>
      <c r="R154" s="89">
        <v>426945.88553978887</v>
      </c>
      <c r="S154" s="89">
        <v>754639.47319040541</v>
      </c>
      <c r="T154" s="89">
        <v>335779.9794323286</v>
      </c>
      <c r="U154" s="90">
        <v>418859.4937580768</v>
      </c>
      <c r="V154" s="89">
        <v>381879.37539947784</v>
      </c>
      <c r="W154" s="97">
        <v>418859.4937580768</v>
      </c>
      <c r="X154" s="89">
        <v>767239.32639289915</v>
      </c>
      <c r="Y154" s="89">
        <v>340293.44085312006</v>
      </c>
      <c r="Z154" s="91">
        <v>-9.7788870334625244E-9</v>
      </c>
      <c r="AA154" s="81"/>
      <c r="AB154" s="81">
        <v>180</v>
      </c>
      <c r="AC154" s="95"/>
      <c r="AD154" s="80"/>
      <c r="AE154" s="80"/>
      <c r="AF154" s="94"/>
    </row>
    <row r="155" spans="1:32">
      <c r="A155">
        <f>VLOOKUP(B155,'Outstanding Oct 2020'!$A:$A,1,0)</f>
        <v>143041514</v>
      </c>
      <c r="B155" s="82">
        <v>143041514</v>
      </c>
      <c r="C155" s="83">
        <v>99</v>
      </c>
      <c r="D155" s="82" t="s">
        <v>1116</v>
      </c>
      <c r="E155" s="94" t="s">
        <v>814</v>
      </c>
      <c r="F155" s="84">
        <v>41005</v>
      </c>
      <c r="G155" s="84">
        <v>51957</v>
      </c>
      <c r="H155" s="87">
        <v>360</v>
      </c>
      <c r="I155" s="87">
        <v>102</v>
      </c>
      <c r="J155" s="87">
        <v>180</v>
      </c>
      <c r="K155" s="87">
        <v>102</v>
      </c>
      <c r="L155" s="92">
        <v>102</v>
      </c>
      <c r="M155" s="98">
        <v>4009212</v>
      </c>
      <c r="N155" s="85">
        <v>0.03</v>
      </c>
      <c r="O155" s="86">
        <v>7.6499999999999999E-2</v>
      </c>
      <c r="P155" s="88">
        <v>27686.881991822011</v>
      </c>
      <c r="Q155" s="89">
        <v>2959401.5396192675</v>
      </c>
      <c r="R155" s="89">
        <v>1049810.4603807325</v>
      </c>
      <c r="S155" s="89">
        <v>1562087.4200568195</v>
      </c>
      <c r="T155" s="89">
        <v>774694.53632102325</v>
      </c>
      <c r="U155" s="90">
        <v>787392.8837357962</v>
      </c>
      <c r="V155" s="89">
        <v>594892.59421574848</v>
      </c>
      <c r="W155" s="97">
        <v>787392.8837357962</v>
      </c>
      <c r="X155" s="89">
        <v>2024237.2189087044</v>
      </c>
      <c r="Y155" s="89">
        <v>974426.75852796156</v>
      </c>
      <c r="Z155" s="91">
        <v>1.0244548320770264E-8</v>
      </c>
      <c r="AA155" s="81"/>
      <c r="AB155" s="81">
        <v>180</v>
      </c>
      <c r="AC155" s="95"/>
      <c r="AD155" s="80"/>
      <c r="AE155" s="80"/>
      <c r="AF155" s="94"/>
    </row>
    <row r="156" spans="1:32">
      <c r="A156">
        <f>VLOOKUP(B156,'Outstanding Oct 2020'!$A:$A,1,0)</f>
        <v>143044939</v>
      </c>
      <c r="B156" s="82">
        <v>143044939</v>
      </c>
      <c r="C156" s="83">
        <v>99</v>
      </c>
      <c r="D156" s="82" t="s">
        <v>1117</v>
      </c>
      <c r="E156" s="94" t="s">
        <v>811</v>
      </c>
      <c r="F156" s="84">
        <v>37950</v>
      </c>
      <c r="G156" s="84">
        <v>45619</v>
      </c>
      <c r="H156" s="87">
        <v>252</v>
      </c>
      <c r="I156" s="87">
        <v>202</v>
      </c>
      <c r="J156" s="87">
        <v>180</v>
      </c>
      <c r="K156" s="87">
        <v>180</v>
      </c>
      <c r="L156" s="92">
        <v>180</v>
      </c>
      <c r="M156" s="98">
        <v>581122</v>
      </c>
      <c r="N156" s="85">
        <v>0.03</v>
      </c>
      <c r="O156" s="86">
        <v>8.6499999999999994E-2</v>
      </c>
      <c r="P156" s="88">
        <v>4013.1218396162617</v>
      </c>
      <c r="Q156" s="89">
        <v>403916.68179258757</v>
      </c>
      <c r="R156" s="89">
        <v>177205.31820741243</v>
      </c>
      <c r="S156" s="89">
        <v>318445.24933833559</v>
      </c>
      <c r="T156" s="89">
        <v>141239.93113092706</v>
      </c>
      <c r="U156" s="90">
        <v>177205.31820740853</v>
      </c>
      <c r="V156" s="89">
        <v>177205.31820741243</v>
      </c>
      <c r="W156" s="97">
        <v>177205.31820740853</v>
      </c>
      <c r="X156" s="89">
        <v>318445.24933833559</v>
      </c>
      <c r="Y156" s="89">
        <v>141239.93113092706</v>
      </c>
      <c r="Z156" s="91">
        <v>-3.8999132812023163E-9</v>
      </c>
      <c r="AA156" s="81"/>
      <c r="AB156" s="81">
        <v>180</v>
      </c>
      <c r="AC156" s="95"/>
      <c r="AD156" s="80"/>
      <c r="AE156" s="80"/>
      <c r="AF156" s="94"/>
    </row>
    <row r="157" spans="1:32">
      <c r="A157">
        <f>VLOOKUP(B157,'Outstanding Oct 2020'!$A:$A,1,0)</f>
        <v>143045811</v>
      </c>
      <c r="B157" s="82">
        <v>143045811</v>
      </c>
      <c r="C157" s="83">
        <v>99</v>
      </c>
      <c r="D157" s="82" t="s">
        <v>1118</v>
      </c>
      <c r="E157" s="94" t="s">
        <v>811</v>
      </c>
      <c r="F157" s="84">
        <v>36811</v>
      </c>
      <c r="G157" s="84">
        <v>45192</v>
      </c>
      <c r="H157" s="87">
        <v>276</v>
      </c>
      <c r="I157" s="87">
        <v>240</v>
      </c>
      <c r="J157" s="87">
        <v>180</v>
      </c>
      <c r="K157" s="87">
        <v>180</v>
      </c>
      <c r="L157" s="92">
        <v>180</v>
      </c>
      <c r="M157" s="98">
        <v>713314</v>
      </c>
      <c r="N157" s="85">
        <v>0.03</v>
      </c>
      <c r="O157" s="86">
        <v>8.6499999999999994E-2</v>
      </c>
      <c r="P157" s="88">
        <v>4926.0155215325422</v>
      </c>
      <c r="Q157" s="89">
        <v>495798.51383392437</v>
      </c>
      <c r="R157" s="89">
        <v>217515.48616607563</v>
      </c>
      <c r="S157" s="89">
        <v>390884.2800419284</v>
      </c>
      <c r="T157" s="89">
        <v>173368.79387585772</v>
      </c>
      <c r="U157" s="90">
        <v>217515.48616607068</v>
      </c>
      <c r="V157" s="89">
        <v>217515.48616607563</v>
      </c>
      <c r="W157" s="97">
        <v>217515.48616607068</v>
      </c>
      <c r="X157" s="89">
        <v>390884.2800419284</v>
      </c>
      <c r="Y157" s="89">
        <v>173368.79387585772</v>
      </c>
      <c r="Z157" s="91">
        <v>-4.9476511776447296E-9</v>
      </c>
      <c r="AA157" s="81"/>
      <c r="AB157" s="81">
        <v>180</v>
      </c>
      <c r="AC157" s="95"/>
      <c r="AD157" s="80"/>
      <c r="AE157" s="80"/>
      <c r="AF157" s="94"/>
    </row>
    <row r="158" spans="1:32">
      <c r="A158">
        <f>VLOOKUP(B158,'Outstanding Oct 2020'!$A:$A,1,0)</f>
        <v>143046303</v>
      </c>
      <c r="B158" s="82">
        <v>143046303</v>
      </c>
      <c r="C158" s="83">
        <v>99</v>
      </c>
      <c r="D158" s="82" t="s">
        <v>1119</v>
      </c>
      <c r="E158" s="94" t="s">
        <v>811</v>
      </c>
      <c r="F158" s="84">
        <v>38812</v>
      </c>
      <c r="G158" s="84">
        <v>49026</v>
      </c>
      <c r="H158" s="87">
        <v>336</v>
      </c>
      <c r="I158" s="87">
        <v>174</v>
      </c>
      <c r="J158" s="87">
        <v>180</v>
      </c>
      <c r="K158" s="87">
        <v>174</v>
      </c>
      <c r="L158" s="92">
        <v>174</v>
      </c>
      <c r="M158" s="98">
        <v>2145966</v>
      </c>
      <c r="N158" s="85">
        <v>0.03</v>
      </c>
      <c r="O158" s="86">
        <v>8.6499999999999994E-2</v>
      </c>
      <c r="P158" s="88">
        <v>14819.647202607972</v>
      </c>
      <c r="Q158" s="89">
        <v>1491582.6039277674</v>
      </c>
      <c r="R158" s="89">
        <v>654383.39607223263</v>
      </c>
      <c r="S158" s="89">
        <v>1173753.0006920851</v>
      </c>
      <c r="T158" s="89">
        <v>520797.62283685384</v>
      </c>
      <c r="U158" s="90">
        <v>652955.37785523129</v>
      </c>
      <c r="V158" s="89">
        <v>632570.61620315816</v>
      </c>
      <c r="W158" s="97">
        <v>652955.37785523129</v>
      </c>
      <c r="X158" s="89">
        <v>1175953.892541653</v>
      </c>
      <c r="Y158" s="89">
        <v>521570.49646943482</v>
      </c>
      <c r="Z158" s="91">
        <v>-1.4435499906539917E-8</v>
      </c>
      <c r="AA158" s="81"/>
      <c r="AB158" s="81">
        <v>180</v>
      </c>
      <c r="AC158" s="95"/>
      <c r="AD158" s="80"/>
      <c r="AE158" s="80"/>
      <c r="AF158" s="94"/>
    </row>
    <row r="159" spans="1:32">
      <c r="A159">
        <f>VLOOKUP(B159,'Outstanding Oct 2020'!$A:$A,1,0)</f>
        <v>143046737</v>
      </c>
      <c r="B159" s="82">
        <v>143046737</v>
      </c>
      <c r="C159" s="83">
        <v>99</v>
      </c>
      <c r="D159" s="82" t="s">
        <v>1053</v>
      </c>
      <c r="E159" s="94" t="s">
        <v>811</v>
      </c>
      <c r="F159" s="84">
        <v>38407</v>
      </c>
      <c r="G159" s="84">
        <v>46806</v>
      </c>
      <c r="H159" s="87">
        <v>276</v>
      </c>
      <c r="I159" s="87">
        <v>187</v>
      </c>
      <c r="J159" s="87">
        <v>180</v>
      </c>
      <c r="K159" s="87">
        <v>180</v>
      </c>
      <c r="L159" s="92">
        <v>180</v>
      </c>
      <c r="M159" s="98">
        <v>360000</v>
      </c>
      <c r="N159" s="85">
        <v>0.03</v>
      </c>
      <c r="O159" s="86">
        <v>8.6499999999999994E-2</v>
      </c>
      <c r="P159" s="88">
        <v>2486.0939050007642</v>
      </c>
      <c r="Q159" s="89">
        <v>250222.8541430741</v>
      </c>
      <c r="R159" s="89">
        <v>109777.1458569259</v>
      </c>
      <c r="S159" s="89">
        <v>197274.04875706098</v>
      </c>
      <c r="T159" s="89">
        <v>87496.902900137589</v>
      </c>
      <c r="U159" s="90">
        <v>109777.14585692339</v>
      </c>
      <c r="V159" s="89">
        <v>109777.1458569259</v>
      </c>
      <c r="W159" s="97">
        <v>109777.14585692339</v>
      </c>
      <c r="X159" s="89">
        <v>197274.04875706098</v>
      </c>
      <c r="Y159" s="89">
        <v>87496.902900137589</v>
      </c>
      <c r="Z159" s="91">
        <v>-2.5029294192790985E-9</v>
      </c>
      <c r="AA159" s="81"/>
      <c r="AB159" s="81">
        <v>180</v>
      </c>
      <c r="AC159" s="95"/>
      <c r="AD159" s="80"/>
      <c r="AE159" s="80"/>
      <c r="AF159" s="94"/>
    </row>
    <row r="160" spans="1:32">
      <c r="A160">
        <f>VLOOKUP(B160,'Outstanding Oct 2020'!$A:$A,1,0)</f>
        <v>143046761</v>
      </c>
      <c r="B160" s="82">
        <v>143046761</v>
      </c>
      <c r="C160" s="83">
        <v>99</v>
      </c>
      <c r="D160" s="82" t="s">
        <v>1053</v>
      </c>
      <c r="E160" s="94" t="s">
        <v>811</v>
      </c>
      <c r="F160" s="84">
        <v>34937</v>
      </c>
      <c r="G160" s="84">
        <v>45892</v>
      </c>
      <c r="H160" s="87">
        <v>360</v>
      </c>
      <c r="I160" s="87">
        <v>301</v>
      </c>
      <c r="J160" s="87">
        <v>180</v>
      </c>
      <c r="K160" s="87">
        <v>180</v>
      </c>
      <c r="L160" s="92">
        <v>180</v>
      </c>
      <c r="M160" s="98">
        <v>207671</v>
      </c>
      <c r="N160" s="85">
        <v>0.03</v>
      </c>
      <c r="O160" s="86">
        <v>8.6499999999999994E-2</v>
      </c>
      <c r="P160" s="88">
        <v>1434.1377981817047</v>
      </c>
      <c r="Q160" s="89">
        <v>144344.52872985098</v>
      </c>
      <c r="R160" s="89">
        <v>63326.471270149021</v>
      </c>
      <c r="S160" s="89">
        <v>113800.27494285451</v>
      </c>
      <c r="T160" s="89">
        <v>50473.803672706854</v>
      </c>
      <c r="U160" s="90">
        <v>63326.471270147653</v>
      </c>
      <c r="V160" s="89">
        <v>63326.471270149013</v>
      </c>
      <c r="W160" s="97">
        <v>63326.471270147653</v>
      </c>
      <c r="X160" s="89">
        <v>113800.27494285451</v>
      </c>
      <c r="Y160" s="89">
        <v>50473.803672706854</v>
      </c>
      <c r="Z160" s="91">
        <v>-1.3678800314664841E-9</v>
      </c>
      <c r="AA160" s="81"/>
      <c r="AB160" s="81">
        <v>180</v>
      </c>
      <c r="AC160" s="95"/>
      <c r="AD160" s="80"/>
      <c r="AE160" s="80"/>
      <c r="AF160" s="94"/>
    </row>
    <row r="161" spans="1:32">
      <c r="A161">
        <f>VLOOKUP(B161,'Outstanding Oct 2020'!$A:$A,1,0)</f>
        <v>143046842</v>
      </c>
      <c r="B161" s="82">
        <v>143046842</v>
      </c>
      <c r="C161" s="83">
        <v>99</v>
      </c>
      <c r="D161" s="82" t="s">
        <v>1120</v>
      </c>
      <c r="E161" s="94" t="s">
        <v>811</v>
      </c>
      <c r="F161" s="84">
        <v>38230</v>
      </c>
      <c r="G161" s="84">
        <v>49179</v>
      </c>
      <c r="H161" s="87">
        <v>360</v>
      </c>
      <c r="I161" s="87">
        <v>193</v>
      </c>
      <c r="J161" s="87">
        <v>180</v>
      </c>
      <c r="K161" s="87">
        <v>180</v>
      </c>
      <c r="L161" s="92">
        <v>180</v>
      </c>
      <c r="M161" s="98">
        <v>525000</v>
      </c>
      <c r="N161" s="85">
        <v>0.03</v>
      </c>
      <c r="O161" s="86">
        <v>8.6499999999999994E-2</v>
      </c>
      <c r="P161" s="88">
        <v>3625.5536114594479</v>
      </c>
      <c r="Q161" s="89">
        <v>364908.32895864977</v>
      </c>
      <c r="R161" s="89">
        <v>160091.67104135023</v>
      </c>
      <c r="S161" s="89">
        <v>287691.3211040473</v>
      </c>
      <c r="T161" s="89">
        <v>127599.65006270062</v>
      </c>
      <c r="U161" s="90">
        <v>160091.67104134668</v>
      </c>
      <c r="V161" s="89">
        <v>160091.67104135023</v>
      </c>
      <c r="W161" s="97">
        <v>160091.67104134668</v>
      </c>
      <c r="X161" s="89">
        <v>287691.3211040473</v>
      </c>
      <c r="Y161" s="89">
        <v>127599.65006270062</v>
      </c>
      <c r="Z161" s="91">
        <v>-3.5506673157215118E-9</v>
      </c>
      <c r="AA161" s="81"/>
      <c r="AB161" s="81">
        <v>180</v>
      </c>
      <c r="AC161" s="95"/>
      <c r="AD161" s="80"/>
      <c r="AE161" s="80"/>
      <c r="AF161" s="94"/>
    </row>
    <row r="162" spans="1:32">
      <c r="A162">
        <f>VLOOKUP(B162,'Outstanding Oct 2020'!$A:$A,1,0)</f>
        <v>143060233</v>
      </c>
      <c r="B162" s="82">
        <v>143060233</v>
      </c>
      <c r="C162" s="83">
        <v>99</v>
      </c>
      <c r="D162" s="82" t="s">
        <v>1121</v>
      </c>
      <c r="E162" s="94" t="s">
        <v>811</v>
      </c>
      <c r="F162" s="84">
        <v>40256</v>
      </c>
      <c r="G162" s="84">
        <v>51218</v>
      </c>
      <c r="H162" s="87">
        <v>360</v>
      </c>
      <c r="I162" s="87">
        <v>127</v>
      </c>
      <c r="J162" s="87">
        <v>180</v>
      </c>
      <c r="K162" s="87">
        <v>127</v>
      </c>
      <c r="L162" s="92">
        <v>127</v>
      </c>
      <c r="M162" s="98">
        <v>380215</v>
      </c>
      <c r="N162" s="85">
        <v>0.03</v>
      </c>
      <c r="O162" s="86">
        <v>8.6499999999999994E-2</v>
      </c>
      <c r="P162" s="88">
        <v>2625.69498358296</v>
      </c>
      <c r="Q162" s="89">
        <v>264273.56246669148</v>
      </c>
      <c r="R162" s="89">
        <v>115941.43753330852</v>
      </c>
      <c r="S162" s="89">
        <v>184512.96231280398</v>
      </c>
      <c r="T162" s="89">
        <v>83432.555839894601</v>
      </c>
      <c r="U162" s="90">
        <v>101080.40647290938</v>
      </c>
      <c r="V162" s="89">
        <v>81803.125370723239</v>
      </c>
      <c r="W162" s="97">
        <v>101080.40647290938</v>
      </c>
      <c r="X162" s="89">
        <v>208351.53457823879</v>
      </c>
      <c r="Y162" s="89">
        <v>92410.097044932831</v>
      </c>
      <c r="Z162" s="91">
        <v>-2.5611370801925659E-9</v>
      </c>
      <c r="AA162" s="81"/>
      <c r="AB162" s="81">
        <v>180</v>
      </c>
      <c r="AC162" s="95"/>
      <c r="AD162" s="80"/>
      <c r="AE162" s="80"/>
      <c r="AF162" s="94"/>
    </row>
    <row r="163" spans="1:32">
      <c r="A163">
        <f>VLOOKUP(B163,'Outstanding Oct 2020'!$A:$A,1,0)</f>
        <v>143060888</v>
      </c>
      <c r="B163" s="82">
        <v>143060888</v>
      </c>
      <c r="C163" s="83">
        <v>99</v>
      </c>
      <c r="D163" s="82" t="s">
        <v>1122</v>
      </c>
      <c r="E163" s="94" t="s">
        <v>811</v>
      </c>
      <c r="F163" s="84">
        <v>40140</v>
      </c>
      <c r="G163" s="84">
        <v>51097</v>
      </c>
      <c r="H163" s="87">
        <v>360</v>
      </c>
      <c r="I163" s="87">
        <v>130</v>
      </c>
      <c r="J163" s="87">
        <v>180</v>
      </c>
      <c r="K163" s="87">
        <v>130</v>
      </c>
      <c r="L163" s="92">
        <v>130</v>
      </c>
      <c r="M163" s="98">
        <v>1567585</v>
      </c>
      <c r="N163" s="85">
        <v>0.03</v>
      </c>
      <c r="O163" s="86">
        <v>8.6499999999999994E-2</v>
      </c>
      <c r="P163" s="88">
        <v>10825.454205751732</v>
      </c>
      <c r="Q163" s="89">
        <v>1089571.0911440859</v>
      </c>
      <c r="R163" s="89">
        <v>478013.90885591414</v>
      </c>
      <c r="S163" s="89">
        <v>770848.39747930726</v>
      </c>
      <c r="T163" s="89">
        <v>347937.66421845672</v>
      </c>
      <c r="U163" s="90">
        <v>422910.73326085054</v>
      </c>
      <c r="V163" s="89">
        <v>345232.26750704908</v>
      </c>
      <c r="W163" s="97">
        <v>422910.73326085054</v>
      </c>
      <c r="X163" s="89">
        <v>859010.66589121521</v>
      </c>
      <c r="Y163" s="89">
        <v>380996.75703531178</v>
      </c>
      <c r="Z163" s="91">
        <v>-1.0710209608078003E-8</v>
      </c>
      <c r="AA163" s="81"/>
      <c r="AB163" s="81">
        <v>180</v>
      </c>
      <c r="AC163" s="95"/>
      <c r="AD163" s="80"/>
      <c r="AE163" s="80"/>
      <c r="AF163" s="94"/>
    </row>
    <row r="164" spans="1:32">
      <c r="A164">
        <f>VLOOKUP(B164,'Outstanding Oct 2020'!$A:$A,1,0)</f>
        <v>143070166</v>
      </c>
      <c r="B164" s="82">
        <v>143070166</v>
      </c>
      <c r="C164" s="83">
        <v>99</v>
      </c>
      <c r="D164" s="82" t="s">
        <v>1123</v>
      </c>
      <c r="E164" s="94" t="s">
        <v>811</v>
      </c>
      <c r="F164" s="84">
        <v>40311</v>
      </c>
      <c r="G164" s="84">
        <v>46508</v>
      </c>
      <c r="H164" s="87">
        <v>204</v>
      </c>
      <c r="I164" s="87">
        <v>125</v>
      </c>
      <c r="J164" s="87">
        <v>180</v>
      </c>
      <c r="K164" s="87">
        <v>125</v>
      </c>
      <c r="L164" s="92">
        <v>125</v>
      </c>
      <c r="M164" s="98">
        <v>80144</v>
      </c>
      <c r="N164" s="85">
        <v>0.03</v>
      </c>
      <c r="O164" s="86">
        <v>8.6499999999999994E-2</v>
      </c>
      <c r="P164" s="88">
        <v>553.45974978439233</v>
      </c>
      <c r="Q164" s="89">
        <v>55705.167840118142</v>
      </c>
      <c r="R164" s="89">
        <v>24438.832159881858</v>
      </c>
      <c r="S164" s="89">
        <v>38534.200360858042</v>
      </c>
      <c r="T164" s="89">
        <v>17445.585458117086</v>
      </c>
      <c r="U164" s="90">
        <v>21088.614902740956</v>
      </c>
      <c r="V164" s="89">
        <v>16971.411222140181</v>
      </c>
      <c r="W164" s="97">
        <v>21088.614902740956</v>
      </c>
      <c r="X164" s="89">
        <v>43917.587121071927</v>
      </c>
      <c r="Y164" s="89">
        <v>19478.754961190614</v>
      </c>
      <c r="Z164" s="91">
        <v>-5.4569682106375694E-10</v>
      </c>
      <c r="AA164" s="81"/>
      <c r="AB164" s="81">
        <v>180</v>
      </c>
      <c r="AC164" s="95"/>
      <c r="AD164" s="80"/>
      <c r="AE164" s="80"/>
      <c r="AF164" s="94"/>
    </row>
    <row r="165" spans="1:32">
      <c r="A165">
        <f>VLOOKUP(B165,'Outstanding Oct 2020'!$A:$A,1,0)</f>
        <v>143080013</v>
      </c>
      <c r="B165" s="82">
        <v>143080013</v>
      </c>
      <c r="C165" s="83">
        <v>99</v>
      </c>
      <c r="D165" s="82" t="s">
        <v>1124</v>
      </c>
      <c r="E165" s="94" t="s">
        <v>811</v>
      </c>
      <c r="F165" s="84">
        <v>40336</v>
      </c>
      <c r="G165" s="84">
        <v>47635</v>
      </c>
      <c r="H165" s="87">
        <v>240</v>
      </c>
      <c r="I165" s="87">
        <v>124</v>
      </c>
      <c r="J165" s="87">
        <v>180</v>
      </c>
      <c r="K165" s="87">
        <v>124</v>
      </c>
      <c r="L165" s="92">
        <v>124</v>
      </c>
      <c r="M165" s="98">
        <v>875049</v>
      </c>
      <c r="N165" s="85">
        <v>0.03</v>
      </c>
      <c r="O165" s="86">
        <v>8.6499999999999994E-2</v>
      </c>
      <c r="P165" s="88">
        <v>6042.9277374361491</v>
      </c>
      <c r="Q165" s="89">
        <v>608214.60637511895</v>
      </c>
      <c r="R165" s="89">
        <v>266834.39362488105</v>
      </c>
      <c r="S165" s="89">
        <v>418732.887659334</v>
      </c>
      <c r="T165" s="89">
        <v>189690.373488351</v>
      </c>
      <c r="U165" s="90">
        <v>229042.51417098299</v>
      </c>
      <c r="V165" s="89">
        <v>183819.24894158472</v>
      </c>
      <c r="W165" s="97">
        <v>229042.51417098299</v>
      </c>
      <c r="X165" s="89">
        <v>479512.38636338187</v>
      </c>
      <c r="Y165" s="89">
        <v>212677.99273850676</v>
      </c>
      <c r="Z165" s="91">
        <v>-5.9371814131736755E-9</v>
      </c>
      <c r="AA165" s="81"/>
      <c r="AB165" s="81">
        <v>180</v>
      </c>
      <c r="AC165" s="95"/>
      <c r="AD165" s="80"/>
      <c r="AE165" s="80"/>
      <c r="AF165" s="94"/>
    </row>
    <row r="166" spans="1:32">
      <c r="A166">
        <f>VLOOKUP(B166,'Outstanding Oct 2020'!$A:$A,1,0)</f>
        <v>143089762</v>
      </c>
      <c r="B166" s="82">
        <v>143089762</v>
      </c>
      <c r="C166" s="83">
        <v>99</v>
      </c>
      <c r="D166" s="82" t="s">
        <v>1125</v>
      </c>
      <c r="E166" s="94" t="s">
        <v>811</v>
      </c>
      <c r="F166" s="84">
        <v>40385</v>
      </c>
      <c r="G166" s="84">
        <v>49949</v>
      </c>
      <c r="H166" s="87">
        <v>314</v>
      </c>
      <c r="I166" s="87">
        <v>122</v>
      </c>
      <c r="J166" s="87">
        <v>180</v>
      </c>
      <c r="K166" s="87">
        <v>122</v>
      </c>
      <c r="L166" s="92">
        <v>122</v>
      </c>
      <c r="M166" s="98">
        <v>1912101</v>
      </c>
      <c r="N166" s="85">
        <v>0.03</v>
      </c>
      <c r="O166" s="86">
        <v>8.6499999999999994E-2</v>
      </c>
      <c r="P166" s="88">
        <v>13204.61844957185</v>
      </c>
      <c r="Q166" s="89">
        <v>1329031.5823050726</v>
      </c>
      <c r="R166" s="89">
        <v>583069.41769492743</v>
      </c>
      <c r="S166" s="89">
        <v>906053.27651667758</v>
      </c>
      <c r="T166" s="89">
        <v>410967.28514715703</v>
      </c>
      <c r="U166" s="90">
        <v>495085.99136952055</v>
      </c>
      <c r="V166" s="89">
        <v>395191.49421545083</v>
      </c>
      <c r="W166" s="97">
        <v>495085.99136952055</v>
      </c>
      <c r="X166" s="89">
        <v>1047799.7386178472</v>
      </c>
      <c r="Y166" s="89">
        <v>464730.32092293329</v>
      </c>
      <c r="Z166" s="91">
        <v>-1.3504177331924438E-8</v>
      </c>
      <c r="AA166" s="81"/>
      <c r="AB166" s="81">
        <v>180</v>
      </c>
      <c r="AC166" s="95"/>
      <c r="AD166" s="80"/>
      <c r="AE166" s="80"/>
      <c r="AF166" s="94"/>
    </row>
    <row r="167" spans="1:32">
      <c r="A167">
        <f>VLOOKUP(B167,'Outstanding Oct 2020'!$A:$A,1,0)</f>
        <v>143091376</v>
      </c>
      <c r="B167" s="82">
        <v>143091376</v>
      </c>
      <c r="C167" s="83">
        <v>99</v>
      </c>
      <c r="D167" s="82" t="s">
        <v>1126</v>
      </c>
      <c r="E167" s="94" t="s">
        <v>811</v>
      </c>
      <c r="F167" s="84">
        <v>40455</v>
      </c>
      <c r="G167" s="84">
        <v>44835</v>
      </c>
      <c r="H167" s="87">
        <v>144</v>
      </c>
      <c r="I167" s="87">
        <v>120</v>
      </c>
      <c r="J167" s="87">
        <v>144</v>
      </c>
      <c r="K167" s="87">
        <v>120</v>
      </c>
      <c r="L167" s="92">
        <v>120</v>
      </c>
      <c r="M167" s="98">
        <v>1169021</v>
      </c>
      <c r="N167" s="85">
        <v>0.03</v>
      </c>
      <c r="O167" s="86">
        <v>8.6499999999999994E-2</v>
      </c>
      <c r="P167" s="88">
        <v>9677.0002348523667</v>
      </c>
      <c r="Q167" s="89">
        <v>865246.80637269036</v>
      </c>
      <c r="R167" s="89">
        <v>303774.19362730964</v>
      </c>
      <c r="S167" s="89">
        <v>508560.9115746835</v>
      </c>
      <c r="T167" s="89">
        <v>217363.91798797867</v>
      </c>
      <c r="U167" s="90">
        <v>291196.99358670483</v>
      </c>
      <c r="V167" s="89">
        <v>253145.16135609138</v>
      </c>
      <c r="W167" s="97">
        <v>291196.99358670483</v>
      </c>
      <c r="X167" s="89">
        <v>528241.22744604177</v>
      </c>
      <c r="Y167" s="89">
        <v>224467.03381874086</v>
      </c>
      <c r="Z167" s="91">
        <v>-8.7311491370201111E-9</v>
      </c>
      <c r="AA167" s="81"/>
      <c r="AB167" s="81">
        <v>144</v>
      </c>
      <c r="AC167" s="95"/>
      <c r="AD167" s="80"/>
      <c r="AE167" s="80"/>
      <c r="AF167" s="94"/>
    </row>
    <row r="168" spans="1:32">
      <c r="A168">
        <f>VLOOKUP(B168,'Outstanding Oct 2020'!$A:$A,1,0)</f>
        <v>143091406</v>
      </c>
      <c r="B168" s="82">
        <v>143091406</v>
      </c>
      <c r="C168" s="83">
        <v>99</v>
      </c>
      <c r="D168" s="82" t="s">
        <v>1127</v>
      </c>
      <c r="E168" s="94" t="s">
        <v>811</v>
      </c>
      <c r="F168" s="84">
        <v>40389</v>
      </c>
      <c r="G168" s="84">
        <v>47696</v>
      </c>
      <c r="H168" s="87">
        <v>240</v>
      </c>
      <c r="I168" s="87">
        <v>122</v>
      </c>
      <c r="J168" s="87">
        <v>180</v>
      </c>
      <c r="K168" s="87">
        <v>122</v>
      </c>
      <c r="L168" s="92">
        <v>122</v>
      </c>
      <c r="M168" s="98">
        <v>1656847</v>
      </c>
      <c r="N168" s="85">
        <v>0.03</v>
      </c>
      <c r="O168" s="86">
        <v>8.6499999999999994E-2</v>
      </c>
      <c r="P168" s="88">
        <v>11441.881189496669</v>
      </c>
      <c r="Q168" s="89">
        <v>1151613.8478288609</v>
      </c>
      <c r="R168" s="89">
        <v>505233.15217113914</v>
      </c>
      <c r="S168" s="89">
        <v>785100.60558350629</v>
      </c>
      <c r="T168" s="89">
        <v>356105.62072516652</v>
      </c>
      <c r="U168" s="90">
        <v>428994.98485833977</v>
      </c>
      <c r="V168" s="89">
        <v>342435.80313821649</v>
      </c>
      <c r="W168" s="97">
        <v>428994.98485833977</v>
      </c>
      <c r="X168" s="89">
        <v>907924.76628052839</v>
      </c>
      <c r="Y168" s="89">
        <v>402691.61410940066</v>
      </c>
      <c r="Z168" s="91">
        <v>-1.1408701539039612E-8</v>
      </c>
      <c r="AA168" s="81"/>
      <c r="AB168" s="81">
        <v>180</v>
      </c>
      <c r="AC168" s="95"/>
      <c r="AD168" s="80"/>
      <c r="AE168" s="80"/>
      <c r="AF168" s="94"/>
    </row>
    <row r="169" spans="1:32">
      <c r="A169">
        <f>VLOOKUP(B169,'Outstanding Oct 2020'!$A:$A,1,0)</f>
        <v>143091465</v>
      </c>
      <c r="B169" s="82">
        <v>143091465</v>
      </c>
      <c r="C169" s="83">
        <v>99</v>
      </c>
      <c r="D169" s="82" t="s">
        <v>1128</v>
      </c>
      <c r="E169" s="94" t="s">
        <v>815</v>
      </c>
      <c r="F169" s="84">
        <v>40476</v>
      </c>
      <c r="G169" s="84">
        <v>47788</v>
      </c>
      <c r="H169" s="87">
        <v>240</v>
      </c>
      <c r="I169" s="87">
        <v>119</v>
      </c>
      <c r="J169" s="87">
        <v>180</v>
      </c>
      <c r="K169" s="87">
        <v>119</v>
      </c>
      <c r="L169" s="92">
        <v>119</v>
      </c>
      <c r="M169" s="98">
        <v>1003043</v>
      </c>
      <c r="N169" s="85">
        <v>0.03</v>
      </c>
      <c r="O169" s="86">
        <v>7.6499999999999999E-2</v>
      </c>
      <c r="P169" s="88">
        <v>6926.8308020935592</v>
      </c>
      <c r="Q169" s="89">
        <v>740396.61621893011</v>
      </c>
      <c r="R169" s="89">
        <v>262646.38378106989</v>
      </c>
      <c r="S169" s="89">
        <v>433056.18047331751</v>
      </c>
      <c r="T169" s="89">
        <v>212692.55496153701</v>
      </c>
      <c r="U169" s="90">
        <v>220363.6255117805</v>
      </c>
      <c r="V169" s="89">
        <v>173638.44261081843</v>
      </c>
      <c r="W169" s="97">
        <v>220363.6255117805</v>
      </c>
      <c r="X169" s="89">
        <v>506432.92815791315</v>
      </c>
      <c r="Y169" s="89">
        <v>243786.5443768407</v>
      </c>
      <c r="Z169" s="91">
        <v>2.5611370801925659E-9</v>
      </c>
      <c r="AA169" s="81"/>
      <c r="AB169" s="81">
        <v>180</v>
      </c>
      <c r="AC169" s="95"/>
      <c r="AD169" s="80"/>
      <c r="AE169" s="80"/>
      <c r="AF169" s="94"/>
    </row>
    <row r="170" spans="1:32">
      <c r="A170">
        <f>VLOOKUP(B170,'Outstanding Oct 2020'!$A:$A,1,0)</f>
        <v>143096378</v>
      </c>
      <c r="B170" s="82">
        <v>143096378</v>
      </c>
      <c r="C170" s="83">
        <v>99</v>
      </c>
      <c r="D170" s="82" t="s">
        <v>1129</v>
      </c>
      <c r="E170" s="94" t="s">
        <v>811</v>
      </c>
      <c r="F170" s="84">
        <v>40409</v>
      </c>
      <c r="G170" s="84">
        <v>50314</v>
      </c>
      <c r="H170" s="87">
        <v>326</v>
      </c>
      <c r="I170" s="87">
        <v>121</v>
      </c>
      <c r="J170" s="87">
        <v>180</v>
      </c>
      <c r="K170" s="87">
        <v>121</v>
      </c>
      <c r="L170" s="92">
        <v>121</v>
      </c>
      <c r="M170" s="98">
        <v>381595</v>
      </c>
      <c r="N170" s="85">
        <v>0.03</v>
      </c>
      <c r="O170" s="86">
        <v>8.6499999999999994E-2</v>
      </c>
      <c r="P170" s="88">
        <v>2635.2250102187963</v>
      </c>
      <c r="Q170" s="89">
        <v>265232.75007423991</v>
      </c>
      <c r="R170" s="89">
        <v>116362.24992576009</v>
      </c>
      <c r="S170" s="89">
        <v>179909.36493158343</v>
      </c>
      <c r="T170" s="89">
        <v>81655.127292301797</v>
      </c>
      <c r="U170" s="90">
        <v>98254.237639281637</v>
      </c>
      <c r="V170" s="89">
        <v>78221.290227872058</v>
      </c>
      <c r="W170" s="97">
        <v>98254.237639281637</v>
      </c>
      <c r="X170" s="89">
        <v>209107.75176514086</v>
      </c>
      <c r="Y170" s="89">
        <v>92745.501839383389</v>
      </c>
      <c r="Z170" s="91">
        <v>-2.6193447411060333E-9</v>
      </c>
      <c r="AA170" s="81"/>
      <c r="AB170" s="81">
        <v>180</v>
      </c>
      <c r="AC170" s="95"/>
      <c r="AD170" s="80"/>
      <c r="AE170" s="80"/>
      <c r="AF170" s="94"/>
    </row>
    <row r="171" spans="1:32">
      <c r="A171">
        <f>VLOOKUP(B171,'Outstanding Oct 2020'!$A:$A,1,0)</f>
        <v>143120686</v>
      </c>
      <c r="B171" s="82">
        <v>143120686</v>
      </c>
      <c r="C171" s="83">
        <v>99</v>
      </c>
      <c r="D171" s="82" t="s">
        <v>1130</v>
      </c>
      <c r="E171" s="94" t="s">
        <v>811</v>
      </c>
      <c r="F171" s="84">
        <v>40168</v>
      </c>
      <c r="G171" s="84">
        <v>49301</v>
      </c>
      <c r="H171" s="87">
        <v>300</v>
      </c>
      <c r="I171" s="87">
        <v>129</v>
      </c>
      <c r="J171" s="87">
        <v>180</v>
      </c>
      <c r="K171" s="87">
        <v>129</v>
      </c>
      <c r="L171" s="92">
        <v>129</v>
      </c>
      <c r="M171" s="98">
        <v>2000163</v>
      </c>
      <c r="N171" s="85">
        <v>0.03</v>
      </c>
      <c r="O171" s="86">
        <v>8.6499999999999994E-2</v>
      </c>
      <c r="P171" s="88">
        <v>13812.758453633454</v>
      </c>
      <c r="Q171" s="89">
        <v>1390240.2628093709</v>
      </c>
      <c r="R171" s="89">
        <v>609922.73719062912</v>
      </c>
      <c r="S171" s="89">
        <v>979328.94236323086</v>
      </c>
      <c r="T171" s="89">
        <v>442300.16729281214</v>
      </c>
      <c r="U171" s="90">
        <v>537028.77507041872</v>
      </c>
      <c r="V171" s="89">
        <v>437111.29498661758</v>
      </c>
      <c r="W171" s="97">
        <v>537028.77507041872</v>
      </c>
      <c r="X171" s="89">
        <v>1096056.2588446371</v>
      </c>
      <c r="Y171" s="89">
        <v>486133.52165402193</v>
      </c>
      <c r="Z171" s="91">
        <v>-1.3969838619232178E-8</v>
      </c>
      <c r="AA171" s="81"/>
      <c r="AB171" s="81">
        <v>180</v>
      </c>
      <c r="AC171" s="95"/>
      <c r="AD171" s="80"/>
      <c r="AE171" s="80"/>
      <c r="AF171" s="94"/>
    </row>
    <row r="172" spans="1:32">
      <c r="A172">
        <f>VLOOKUP(B172,'Outstanding Oct 2020'!$A:$A,1,0)</f>
        <v>143121399</v>
      </c>
      <c r="B172" s="82">
        <v>143121399</v>
      </c>
      <c r="C172" s="83">
        <v>99</v>
      </c>
      <c r="D172" s="82" t="s">
        <v>1131</v>
      </c>
      <c r="E172" s="94" t="s">
        <v>813</v>
      </c>
      <c r="F172" s="84">
        <v>41544</v>
      </c>
      <c r="G172" s="84">
        <v>52505</v>
      </c>
      <c r="H172" s="87">
        <v>360</v>
      </c>
      <c r="I172" s="87">
        <v>84</v>
      </c>
      <c r="J172" s="87">
        <v>180</v>
      </c>
      <c r="K172" s="87">
        <v>84</v>
      </c>
      <c r="L172" s="92">
        <v>84</v>
      </c>
      <c r="M172" s="98">
        <v>5409334</v>
      </c>
      <c r="N172" s="85">
        <v>0.03</v>
      </c>
      <c r="O172" s="86">
        <v>7.3999999999999996E-2</v>
      </c>
      <c r="P172" s="88">
        <v>37355.867465315008</v>
      </c>
      <c r="Q172" s="89">
        <v>4054519.9713341082</v>
      </c>
      <c r="R172" s="89">
        <v>1354814.0286658918</v>
      </c>
      <c r="S172" s="89">
        <v>1783739.7236589049</v>
      </c>
      <c r="T172" s="89">
        <v>913318.52307570539</v>
      </c>
      <c r="U172" s="90">
        <v>870421.2005831995</v>
      </c>
      <c r="V172" s="89">
        <v>632246.54671074951</v>
      </c>
      <c r="W172" s="97">
        <v>870421.2005831995</v>
      </c>
      <c r="X172" s="89">
        <v>2669536.1724225939</v>
      </c>
      <c r="Y172" s="89">
        <v>1314722.1437567016</v>
      </c>
      <c r="Z172" s="91">
        <v>4.6566128730773926E-10</v>
      </c>
      <c r="AA172" s="81"/>
      <c r="AB172" s="81">
        <v>180</v>
      </c>
      <c r="AC172" s="95"/>
      <c r="AD172" s="80"/>
      <c r="AE172" s="80"/>
      <c r="AF172" s="94"/>
    </row>
    <row r="173" spans="1:32">
      <c r="A173">
        <f>VLOOKUP(B173,'Outstanding Oct 2020'!$A:$A,1,0)</f>
        <v>143123294</v>
      </c>
      <c r="B173" s="82">
        <v>143123294</v>
      </c>
      <c r="C173" s="83">
        <v>99</v>
      </c>
      <c r="D173" s="82" t="s">
        <v>1132</v>
      </c>
      <c r="E173" s="94" t="s">
        <v>814</v>
      </c>
      <c r="F173" s="84">
        <v>41067</v>
      </c>
      <c r="G173" s="84">
        <v>46905</v>
      </c>
      <c r="H173" s="87">
        <v>192</v>
      </c>
      <c r="I173" s="87">
        <v>100</v>
      </c>
      <c r="J173" s="87">
        <v>180</v>
      </c>
      <c r="K173" s="87">
        <v>100</v>
      </c>
      <c r="L173" s="92">
        <v>100</v>
      </c>
      <c r="M173" s="98">
        <v>200020</v>
      </c>
      <c r="N173" s="85">
        <v>0.03</v>
      </c>
      <c r="O173" s="86">
        <v>7.6499999999999999E-2</v>
      </c>
      <c r="P173" s="88">
        <v>1381.3013968840357</v>
      </c>
      <c r="Q173" s="89">
        <v>147644.84790393873</v>
      </c>
      <c r="R173" s="89">
        <v>52375.152096061269</v>
      </c>
      <c r="S173" s="89">
        <v>76837.014371695783</v>
      </c>
      <c r="T173" s="89">
        <v>38152.207931662007</v>
      </c>
      <c r="U173" s="90">
        <v>38684.806440033775</v>
      </c>
      <c r="V173" s="89">
        <v>29097.306720034037</v>
      </c>
      <c r="W173" s="97">
        <v>38684.806440033775</v>
      </c>
      <c r="X173" s="89">
        <v>100989.40353518823</v>
      </c>
      <c r="Y173" s="89">
        <v>48614.251439126441</v>
      </c>
      <c r="Z173" s="91">
        <v>5.2386894822120667E-10</v>
      </c>
      <c r="AA173" s="81"/>
      <c r="AB173" s="81">
        <v>180</v>
      </c>
      <c r="AC173" s="95"/>
      <c r="AD173" s="80"/>
      <c r="AE173" s="80"/>
      <c r="AF173" s="94"/>
    </row>
    <row r="174" spans="1:32">
      <c r="A174">
        <f>VLOOKUP(B174,'Outstanding Oct 2020'!$A:$A,1,0)</f>
        <v>143123626</v>
      </c>
      <c r="B174" s="82">
        <v>143123626</v>
      </c>
      <c r="C174" s="83">
        <v>99</v>
      </c>
      <c r="D174" s="82" t="s">
        <v>1133</v>
      </c>
      <c r="E174" s="94" t="s">
        <v>811</v>
      </c>
      <c r="F174" s="84">
        <v>40343</v>
      </c>
      <c r="G174" s="84">
        <v>48366</v>
      </c>
      <c r="H174" s="87">
        <v>264</v>
      </c>
      <c r="I174" s="87">
        <v>124</v>
      </c>
      <c r="J174" s="87">
        <v>180</v>
      </c>
      <c r="K174" s="87">
        <v>124</v>
      </c>
      <c r="L174" s="92">
        <v>124</v>
      </c>
      <c r="M174" s="98">
        <v>4000034</v>
      </c>
      <c r="N174" s="85">
        <v>0.03</v>
      </c>
      <c r="O174" s="86">
        <v>8.6499999999999994E-2</v>
      </c>
      <c r="P174" s="88">
        <v>27623.500408877298</v>
      </c>
      <c r="Q174" s="89">
        <v>2780277.5670814924</v>
      </c>
      <c r="R174" s="89">
        <v>1219756.4329185076</v>
      </c>
      <c r="S174" s="89">
        <v>1914116.5666785704</v>
      </c>
      <c r="T174" s="89">
        <v>867114.8054864388</v>
      </c>
      <c r="U174" s="90">
        <v>1047001.7611921316</v>
      </c>
      <c r="V174" s="89">
        <v>840276.65378830524</v>
      </c>
      <c r="W174" s="97">
        <v>1047001.7611921316</v>
      </c>
      <c r="X174" s="89">
        <v>2191952.5065163933</v>
      </c>
      <c r="Y174" s="89">
        <v>972196.07359791361</v>
      </c>
      <c r="Z174" s="91">
        <v>-2.7939677238464355E-8</v>
      </c>
      <c r="AA174" s="81"/>
      <c r="AB174" s="81">
        <v>180</v>
      </c>
      <c r="AC174" s="95"/>
      <c r="AD174" s="80"/>
      <c r="AE174" s="80"/>
      <c r="AF174" s="94"/>
    </row>
    <row r="175" spans="1:32">
      <c r="A175">
        <f>VLOOKUP(B175,'Outstanding Oct 2020'!$A:$A,1,0)</f>
        <v>143123723</v>
      </c>
      <c r="B175" s="82">
        <v>143123723</v>
      </c>
      <c r="C175" s="83">
        <v>99</v>
      </c>
      <c r="D175" s="82" t="s">
        <v>1134</v>
      </c>
      <c r="E175" s="94" t="s">
        <v>815</v>
      </c>
      <c r="F175" s="84">
        <v>40569</v>
      </c>
      <c r="G175" s="84">
        <v>51533</v>
      </c>
      <c r="H175" s="87">
        <v>360</v>
      </c>
      <c r="I175" s="87">
        <v>116</v>
      </c>
      <c r="J175" s="87">
        <v>180</v>
      </c>
      <c r="K175" s="87">
        <v>116</v>
      </c>
      <c r="L175" s="92">
        <v>116</v>
      </c>
      <c r="M175" s="98">
        <v>1427473</v>
      </c>
      <c r="N175" s="85">
        <v>0.03</v>
      </c>
      <c r="O175" s="86">
        <v>7.6499999999999999E-2</v>
      </c>
      <c r="P175" s="88">
        <v>9857.8664579254328</v>
      </c>
      <c r="Q175" s="89">
        <v>1053689.8008798077</v>
      </c>
      <c r="R175" s="89">
        <v>373783.19912019232</v>
      </c>
      <c r="S175" s="89">
        <v>606544.10448274831</v>
      </c>
      <c r="T175" s="89">
        <v>298387.24784687825</v>
      </c>
      <c r="U175" s="90">
        <v>308156.85663587006</v>
      </c>
      <c r="V175" s="89">
        <v>240882.50609967948</v>
      </c>
      <c r="W175" s="97">
        <v>308156.85663587006</v>
      </c>
      <c r="X175" s="89">
        <v>720726.16154677398</v>
      </c>
      <c r="Y175" s="89">
        <v>346942.96242657793</v>
      </c>
      <c r="Z175" s="91">
        <v>3.7252902984619141E-9</v>
      </c>
      <c r="AA175" s="81"/>
      <c r="AB175" s="81">
        <v>180</v>
      </c>
      <c r="AC175" s="95"/>
      <c r="AD175" s="80"/>
      <c r="AE175" s="80"/>
      <c r="AF175" s="94"/>
    </row>
    <row r="176" spans="1:32">
      <c r="A176">
        <f>VLOOKUP(B176,'Outstanding Oct 2020'!$A:$A,1,0)</f>
        <v>143123758</v>
      </c>
      <c r="B176" s="82">
        <v>143123758</v>
      </c>
      <c r="C176" s="83">
        <v>99</v>
      </c>
      <c r="D176" s="82" t="s">
        <v>1135</v>
      </c>
      <c r="E176" s="94" t="s">
        <v>811</v>
      </c>
      <c r="F176" s="84">
        <v>40324</v>
      </c>
      <c r="G176" s="84">
        <v>46539</v>
      </c>
      <c r="H176" s="87">
        <v>204</v>
      </c>
      <c r="I176" s="87">
        <v>124</v>
      </c>
      <c r="J176" s="87">
        <v>180</v>
      </c>
      <c r="K176" s="87">
        <v>124</v>
      </c>
      <c r="L176" s="92">
        <v>124</v>
      </c>
      <c r="M176" s="98">
        <v>853322</v>
      </c>
      <c r="N176" s="85">
        <v>0.03</v>
      </c>
      <c r="O176" s="86">
        <v>8.6499999999999994E-2</v>
      </c>
      <c r="P176" s="88">
        <v>5892.8850644529512</v>
      </c>
      <c r="Q176" s="89">
        <v>593112.96206410078</v>
      </c>
      <c r="R176" s="89">
        <v>260209.03793589922</v>
      </c>
      <c r="S176" s="89">
        <v>408335.97337204916</v>
      </c>
      <c r="T176" s="89">
        <v>184980.46267789206</v>
      </c>
      <c r="U176" s="90">
        <v>223355.5106941571</v>
      </c>
      <c r="V176" s="89">
        <v>179255.11502250834</v>
      </c>
      <c r="W176" s="97">
        <v>223355.5106941571</v>
      </c>
      <c r="X176" s="89">
        <v>467606.34953742439</v>
      </c>
      <c r="Y176" s="89">
        <v>207397.31160153123</v>
      </c>
      <c r="Z176" s="91">
        <v>-6.0535967350006104E-9</v>
      </c>
      <c r="AA176" s="81"/>
      <c r="AB176" s="81">
        <v>180</v>
      </c>
      <c r="AC176" s="95"/>
      <c r="AD176" s="80"/>
      <c r="AE176" s="80"/>
      <c r="AF176" s="94"/>
    </row>
    <row r="177" spans="1:32">
      <c r="A177">
        <f>VLOOKUP(B177,'Outstanding Oct 2020'!$A:$A,1,0)</f>
        <v>143123774</v>
      </c>
      <c r="B177" s="82">
        <v>143123774</v>
      </c>
      <c r="C177" s="83">
        <v>99</v>
      </c>
      <c r="D177" s="82" t="s">
        <v>1136</v>
      </c>
      <c r="E177" s="94" t="s">
        <v>816</v>
      </c>
      <c r="F177" s="84">
        <v>40967</v>
      </c>
      <c r="G177" s="84">
        <v>50100</v>
      </c>
      <c r="H177" s="87">
        <v>300</v>
      </c>
      <c r="I177" s="87">
        <v>103</v>
      </c>
      <c r="J177" s="87">
        <v>180</v>
      </c>
      <c r="K177" s="87">
        <v>103</v>
      </c>
      <c r="L177" s="92">
        <v>103</v>
      </c>
      <c r="M177" s="98">
        <v>1799206</v>
      </c>
      <c r="N177" s="85">
        <v>0.03</v>
      </c>
      <c r="O177" s="86">
        <v>8.1500000000000003E-2</v>
      </c>
      <c r="P177" s="88">
        <v>12424.986306780014</v>
      </c>
      <c r="Q177" s="89">
        <v>1288455.6802992264</v>
      </c>
      <c r="R177" s="89">
        <v>510750.31970077357</v>
      </c>
      <c r="S177" s="89">
        <v>734414.62342196226</v>
      </c>
      <c r="T177" s="89">
        <v>349856.89661801944</v>
      </c>
      <c r="U177" s="90">
        <v>384557.72680394282</v>
      </c>
      <c r="V177" s="89">
        <v>292262.68293988711</v>
      </c>
      <c r="W177" s="97">
        <v>384557.72680394282</v>
      </c>
      <c r="X177" s="89">
        <v>948041.85492119496</v>
      </c>
      <c r="Y177" s="89">
        <v>437291.53522040299</v>
      </c>
      <c r="Z177" s="91">
        <v>1.8393620848655701E-8</v>
      </c>
      <c r="AA177" s="81"/>
      <c r="AB177" s="81">
        <v>180</v>
      </c>
      <c r="AC177" s="95"/>
      <c r="AD177" s="80"/>
      <c r="AE177" s="80"/>
      <c r="AF177" s="94"/>
    </row>
    <row r="178" spans="1:32">
      <c r="A178">
        <f>VLOOKUP(B178,'Outstanding Oct 2020'!$A:$A,1,0)</f>
        <v>143123782</v>
      </c>
      <c r="B178" s="82">
        <v>143123782</v>
      </c>
      <c r="C178" s="83">
        <v>99</v>
      </c>
      <c r="D178" s="82" t="s">
        <v>1137</v>
      </c>
      <c r="E178" s="94" t="s">
        <v>813</v>
      </c>
      <c r="F178" s="84">
        <v>41589</v>
      </c>
      <c r="G178" s="84">
        <v>50345</v>
      </c>
      <c r="H178" s="87">
        <v>288</v>
      </c>
      <c r="I178" s="87">
        <v>83</v>
      </c>
      <c r="J178" s="87">
        <v>180</v>
      </c>
      <c r="K178" s="87">
        <v>83</v>
      </c>
      <c r="L178" s="92">
        <v>83</v>
      </c>
      <c r="M178" s="98">
        <v>3670080</v>
      </c>
      <c r="N178" s="85">
        <v>0.03</v>
      </c>
      <c r="O178" s="86">
        <v>7.3999999999999996E-2</v>
      </c>
      <c r="P178" s="88">
        <v>25344.898663514457</v>
      </c>
      <c r="Q178" s="89">
        <v>2750877.0315151336</v>
      </c>
      <c r="R178" s="89">
        <v>919202.96848486643</v>
      </c>
      <c r="S178" s="89">
        <v>1198832.7316039568</v>
      </c>
      <c r="T178" s="89">
        <v>614209.10880957334</v>
      </c>
      <c r="U178" s="90">
        <v>584623.62279438344</v>
      </c>
      <c r="V178" s="89">
        <v>423854.70213468838</v>
      </c>
      <c r="W178" s="97">
        <v>584623.62279438344</v>
      </c>
      <c r="X178" s="89">
        <v>1811204.7279174691</v>
      </c>
      <c r="Y178" s="89">
        <v>892001.75943260314</v>
      </c>
      <c r="Z178" s="91">
        <v>-4.6566128730773926E-10</v>
      </c>
      <c r="AA178" s="81"/>
      <c r="AB178" s="81">
        <v>180</v>
      </c>
      <c r="AC178" s="95"/>
      <c r="AD178" s="80"/>
      <c r="AE178" s="80"/>
      <c r="AF178" s="94"/>
    </row>
    <row r="179" spans="1:32">
      <c r="A179">
        <f>VLOOKUP(B179,'Outstanding Oct 2020'!$A:$A,1,0)</f>
        <v>143124401</v>
      </c>
      <c r="B179" s="82">
        <v>143124401</v>
      </c>
      <c r="C179" s="83">
        <v>99</v>
      </c>
      <c r="D179" s="82" t="s">
        <v>1138</v>
      </c>
      <c r="E179" s="94" t="s">
        <v>811</v>
      </c>
      <c r="F179" s="84">
        <v>40346</v>
      </c>
      <c r="G179" s="84">
        <v>49483</v>
      </c>
      <c r="H179" s="87">
        <v>300</v>
      </c>
      <c r="I179" s="87">
        <v>124</v>
      </c>
      <c r="J179" s="87">
        <v>180</v>
      </c>
      <c r="K179" s="87">
        <v>124</v>
      </c>
      <c r="L179" s="92">
        <v>124</v>
      </c>
      <c r="M179" s="98">
        <v>1200098</v>
      </c>
      <c r="N179" s="85">
        <v>0.03</v>
      </c>
      <c r="O179" s="86">
        <v>8.6499999999999994E-2</v>
      </c>
      <c r="P179" s="88">
        <v>8287.656453343352</v>
      </c>
      <c r="Q179" s="89">
        <v>834144.29669831926</v>
      </c>
      <c r="R179" s="89">
        <v>365953.70330168074</v>
      </c>
      <c r="S179" s="89">
        <v>574276.98450508644</v>
      </c>
      <c r="T179" s="89">
        <v>260153.47465413145</v>
      </c>
      <c r="U179" s="90">
        <v>314123.50985095499</v>
      </c>
      <c r="V179" s="89">
        <v>252101.44005226897</v>
      </c>
      <c r="W179" s="97">
        <v>314123.50985095499</v>
      </c>
      <c r="X179" s="89">
        <v>657633.86490347609</v>
      </c>
      <c r="Y179" s="89">
        <v>291680.1616018035</v>
      </c>
      <c r="Z179" s="91">
        <v>-8.149072527885437E-9</v>
      </c>
      <c r="AA179" s="81"/>
      <c r="AB179" s="81">
        <v>180</v>
      </c>
      <c r="AC179" s="95"/>
      <c r="AD179" s="80"/>
      <c r="AE179" s="80"/>
      <c r="AF179" s="94"/>
    </row>
    <row r="180" spans="1:32">
      <c r="A180">
        <f>VLOOKUP(B180,'Outstanding Oct 2020'!$A:$A,1,0)</f>
        <v>143124622</v>
      </c>
      <c r="B180" s="82">
        <v>143124622</v>
      </c>
      <c r="C180" s="83">
        <v>99</v>
      </c>
      <c r="D180" s="82" t="s">
        <v>1139</v>
      </c>
      <c r="E180" s="94" t="s">
        <v>815</v>
      </c>
      <c r="F180" s="84">
        <v>40520</v>
      </c>
      <c r="G180" s="84">
        <v>44531</v>
      </c>
      <c r="H180" s="87">
        <v>132</v>
      </c>
      <c r="I180" s="87">
        <v>118</v>
      </c>
      <c r="J180" s="87">
        <v>132</v>
      </c>
      <c r="K180" s="87">
        <v>118</v>
      </c>
      <c r="L180" s="92">
        <v>118</v>
      </c>
      <c r="M180" s="98">
        <v>1100097</v>
      </c>
      <c r="N180" s="85">
        <v>0.03</v>
      </c>
      <c r="O180" s="86">
        <v>7.6499999999999999E-2</v>
      </c>
      <c r="P180" s="88">
        <v>9795.0035627813468</v>
      </c>
      <c r="Q180" s="89">
        <v>872383.23473854188</v>
      </c>
      <c r="R180" s="89">
        <v>227713.76526145812</v>
      </c>
      <c r="S180" s="89">
        <v>414217.72314729216</v>
      </c>
      <c r="T180" s="89">
        <v>190306.20336517866</v>
      </c>
      <c r="U180" s="90">
        <v>223911.51978211349</v>
      </c>
      <c r="V180" s="89">
        <v>203562.30530948527</v>
      </c>
      <c r="W180" s="97">
        <v>223911.51978211349</v>
      </c>
      <c r="X180" s="89">
        <v>420557.23554859939</v>
      </c>
      <c r="Y180" s="89">
        <v>192843.47028713766</v>
      </c>
      <c r="Z180" s="91">
        <v>3.6088749766349792E-9</v>
      </c>
      <c r="AA180" s="81"/>
      <c r="AB180" s="81">
        <v>132</v>
      </c>
      <c r="AC180" s="95"/>
      <c r="AD180" s="80"/>
      <c r="AE180" s="80"/>
      <c r="AF180" s="94"/>
    </row>
    <row r="181" spans="1:32">
      <c r="A181">
        <f>VLOOKUP(B181,'Outstanding Oct 2020'!$A:$A,1,0)</f>
        <v>143124789</v>
      </c>
      <c r="B181" s="82">
        <v>143124789</v>
      </c>
      <c r="C181" s="83">
        <v>99</v>
      </c>
      <c r="D181" s="82" t="s">
        <v>1140</v>
      </c>
      <c r="E181" s="94" t="s">
        <v>811</v>
      </c>
      <c r="F181" s="84">
        <v>40337</v>
      </c>
      <c r="G181" s="84">
        <v>48000</v>
      </c>
      <c r="H181" s="87">
        <v>252</v>
      </c>
      <c r="I181" s="87">
        <v>124</v>
      </c>
      <c r="J181" s="87">
        <v>180</v>
      </c>
      <c r="K181" s="87">
        <v>124</v>
      </c>
      <c r="L181" s="92">
        <v>124</v>
      </c>
      <c r="M181" s="98">
        <v>191092</v>
      </c>
      <c r="N181" s="85">
        <v>0.03</v>
      </c>
      <c r="O181" s="86">
        <v>8.6499999999999994E-2</v>
      </c>
      <c r="P181" s="88">
        <v>1319.6462680400168</v>
      </c>
      <c r="Q181" s="89">
        <v>132821.07123307866</v>
      </c>
      <c r="R181" s="89">
        <v>58270.928766921337</v>
      </c>
      <c r="S181" s="89">
        <v>91442.313480270794</v>
      </c>
      <c r="T181" s="89">
        <v>41424.323495753924</v>
      </c>
      <c r="U181" s="90">
        <v>50017.989984516869</v>
      </c>
      <c r="V181" s="89">
        <v>40142.19537276803</v>
      </c>
      <c r="W181" s="97">
        <v>50017.989984516869</v>
      </c>
      <c r="X181" s="89">
        <v>104715.25701412308</v>
      </c>
      <c r="Y181" s="89">
        <v>46444.328247202997</v>
      </c>
      <c r="Z181" s="91">
        <v>-1.2514647096395493E-9</v>
      </c>
      <c r="AA181" s="81"/>
      <c r="AB181" s="81">
        <v>180</v>
      </c>
      <c r="AC181" s="95"/>
      <c r="AD181" s="80"/>
      <c r="AE181" s="80"/>
      <c r="AF181" s="94"/>
    </row>
    <row r="182" spans="1:32">
      <c r="A182">
        <f>VLOOKUP(B182,'Outstanding Oct 2020'!$A:$A,1,0)</f>
        <v>143125378</v>
      </c>
      <c r="B182" s="82">
        <v>143125378</v>
      </c>
      <c r="C182" s="83">
        <v>99</v>
      </c>
      <c r="D182" s="82" t="s">
        <v>1141</v>
      </c>
      <c r="E182" s="94" t="s">
        <v>816</v>
      </c>
      <c r="F182" s="84">
        <v>40658</v>
      </c>
      <c r="G182" s="84">
        <v>51257</v>
      </c>
      <c r="H182" s="87">
        <v>348</v>
      </c>
      <c r="I182" s="87">
        <v>113</v>
      </c>
      <c r="J182" s="87">
        <v>180</v>
      </c>
      <c r="K182" s="87">
        <v>113</v>
      </c>
      <c r="L182" s="92">
        <v>113</v>
      </c>
      <c r="M182" s="98">
        <v>230415</v>
      </c>
      <c r="N182" s="85">
        <v>0.03</v>
      </c>
      <c r="O182" s="86">
        <v>8.1500000000000003E-2</v>
      </c>
      <c r="P182" s="88">
        <v>1591.2036864465306</v>
      </c>
      <c r="Q182" s="89">
        <v>165005.85012285766</v>
      </c>
      <c r="R182" s="89">
        <v>65409.149877142336</v>
      </c>
      <c r="S182" s="89">
        <v>100221.86758456833</v>
      </c>
      <c r="T182" s="89">
        <v>47438.807359587227</v>
      </c>
      <c r="U182" s="90">
        <v>52783.060224981105</v>
      </c>
      <c r="V182" s="89">
        <v>41062.410756206024</v>
      </c>
      <c r="W182" s="97">
        <v>52783.060224981105</v>
      </c>
      <c r="X182" s="89">
        <v>121410.81343752035</v>
      </c>
      <c r="Y182" s="89">
        <v>56001.663560375542</v>
      </c>
      <c r="Z182" s="91">
        <v>2.4738255888223648E-9</v>
      </c>
      <c r="AA182" s="81"/>
      <c r="AB182" s="81">
        <v>180</v>
      </c>
      <c r="AC182" s="95"/>
      <c r="AD182" s="80"/>
      <c r="AE182" s="80"/>
      <c r="AF182" s="94"/>
    </row>
    <row r="183" spans="1:32">
      <c r="A183">
        <f>VLOOKUP(B183,'Outstanding Oct 2020'!$A:$A,1,0)</f>
        <v>143125521</v>
      </c>
      <c r="B183" s="82">
        <v>143125521</v>
      </c>
      <c r="C183" s="83">
        <v>99</v>
      </c>
      <c r="D183" s="82" t="s">
        <v>1142</v>
      </c>
      <c r="E183" s="94" t="s">
        <v>816</v>
      </c>
      <c r="F183" s="84">
        <v>40680</v>
      </c>
      <c r="G183" s="84">
        <v>49461</v>
      </c>
      <c r="H183" s="87">
        <v>289</v>
      </c>
      <c r="I183" s="87">
        <v>113</v>
      </c>
      <c r="J183" s="87">
        <v>180</v>
      </c>
      <c r="K183" s="87">
        <v>113</v>
      </c>
      <c r="L183" s="92">
        <v>113</v>
      </c>
      <c r="M183" s="98">
        <v>150507</v>
      </c>
      <c r="N183" s="85">
        <v>0.03</v>
      </c>
      <c r="O183" s="86">
        <v>8.1500000000000003E-2</v>
      </c>
      <c r="P183" s="88">
        <v>1039.3737093331945</v>
      </c>
      <c r="Q183" s="89">
        <v>107781.7654425317</v>
      </c>
      <c r="R183" s="89">
        <v>42725.234557468299</v>
      </c>
      <c r="S183" s="89">
        <v>65464.889979170744</v>
      </c>
      <c r="T183" s="89">
        <v>30987.01290831498</v>
      </c>
      <c r="U183" s="90">
        <v>34477.877070855764</v>
      </c>
      <c r="V183" s="89">
        <v>26821.952805521767</v>
      </c>
      <c r="W183" s="97">
        <v>34477.877070855764</v>
      </c>
      <c r="X183" s="89">
        <v>79305.502237444947</v>
      </c>
      <c r="Y183" s="89">
        <v>36580.267679975048</v>
      </c>
      <c r="Z183" s="91">
        <v>1.6007106751203537E-9</v>
      </c>
      <c r="AA183" s="81"/>
      <c r="AB183" s="81">
        <v>180</v>
      </c>
      <c r="AC183" s="95"/>
      <c r="AD183" s="80"/>
      <c r="AE183" s="80"/>
      <c r="AF183" s="94"/>
    </row>
    <row r="184" spans="1:32">
      <c r="A184">
        <f>VLOOKUP(B184,'Outstanding Oct 2020'!$A:$A,1,0)</f>
        <v>143125688</v>
      </c>
      <c r="B184" s="82">
        <v>143125688</v>
      </c>
      <c r="C184" s="83">
        <v>99</v>
      </c>
      <c r="D184" s="82" t="s">
        <v>214</v>
      </c>
      <c r="E184" s="94" t="s">
        <v>815</v>
      </c>
      <c r="F184" s="84">
        <v>40574</v>
      </c>
      <c r="G184" s="84">
        <v>46966</v>
      </c>
      <c r="H184" s="87">
        <v>210</v>
      </c>
      <c r="I184" s="87">
        <v>116</v>
      </c>
      <c r="J184" s="87">
        <v>180</v>
      </c>
      <c r="K184" s="87">
        <v>116</v>
      </c>
      <c r="L184" s="92">
        <v>116</v>
      </c>
      <c r="M184" s="98">
        <v>1405190</v>
      </c>
      <c r="N184" s="85">
        <v>0.03</v>
      </c>
      <c r="O184" s="86">
        <v>7.6499999999999999E-2</v>
      </c>
      <c r="P184" s="88">
        <v>9703.9841510222886</v>
      </c>
      <c r="Q184" s="89">
        <v>1037241.5949711812</v>
      </c>
      <c r="R184" s="89">
        <v>367948.40502881876</v>
      </c>
      <c r="S184" s="89">
        <v>597075.88877555879</v>
      </c>
      <c r="T184" s="89">
        <v>293729.39229110104</v>
      </c>
      <c r="U184" s="90">
        <v>303346.49648445775</v>
      </c>
      <c r="V184" s="89">
        <v>237122.30546301653</v>
      </c>
      <c r="W184" s="97">
        <v>303346.49648445775</v>
      </c>
      <c r="X184" s="89">
        <v>709475.55221283471</v>
      </c>
      <c r="Y184" s="89">
        <v>341527.14718401199</v>
      </c>
      <c r="Z184" s="91">
        <v>3.9581209421157837E-9</v>
      </c>
      <c r="AA184" s="81"/>
      <c r="AB184" s="81">
        <v>180</v>
      </c>
      <c r="AC184" s="95"/>
      <c r="AD184" s="80"/>
      <c r="AE184" s="80"/>
      <c r="AF184" s="94"/>
    </row>
    <row r="185" spans="1:32">
      <c r="A185">
        <f>VLOOKUP(B185,'Outstanding Oct 2020'!$A:$A,1,0)</f>
        <v>143125696</v>
      </c>
      <c r="B185" s="82">
        <v>143125696</v>
      </c>
      <c r="C185" s="83">
        <v>99</v>
      </c>
      <c r="D185" s="82" t="s">
        <v>1143</v>
      </c>
      <c r="E185" s="94" t="s">
        <v>811</v>
      </c>
      <c r="F185" s="84">
        <v>40420</v>
      </c>
      <c r="G185" s="84">
        <v>46631</v>
      </c>
      <c r="H185" s="87">
        <v>204</v>
      </c>
      <c r="I185" s="87">
        <v>121</v>
      </c>
      <c r="J185" s="87">
        <v>180</v>
      </c>
      <c r="K185" s="87">
        <v>121</v>
      </c>
      <c r="L185" s="92">
        <v>121</v>
      </c>
      <c r="M185" s="98">
        <v>2007590</v>
      </c>
      <c r="N185" s="85">
        <v>0.03</v>
      </c>
      <c r="O185" s="86">
        <v>8.6499999999999994E-2</v>
      </c>
      <c r="P185" s="88">
        <v>13864.047952056901</v>
      </c>
      <c r="Q185" s="89">
        <v>1395402.4993030394</v>
      </c>
      <c r="R185" s="89">
        <v>612187.5006969606</v>
      </c>
      <c r="S185" s="89">
        <v>946511.987691132</v>
      </c>
      <c r="T185" s="89">
        <v>429591.62725075567</v>
      </c>
      <c r="U185" s="90">
        <v>516920.36044037633</v>
      </c>
      <c r="V185" s="89">
        <v>411526.0421351791</v>
      </c>
      <c r="W185" s="97">
        <v>516920.36044037633</v>
      </c>
      <c r="X185" s="89">
        <v>1100126.1320671889</v>
      </c>
      <c r="Y185" s="89">
        <v>487938.63137024222</v>
      </c>
      <c r="Z185" s="91">
        <v>-1.3969838619232178E-8</v>
      </c>
      <c r="AA185" s="81"/>
      <c r="AB185" s="81">
        <v>180</v>
      </c>
      <c r="AC185" s="95"/>
      <c r="AD185" s="80"/>
      <c r="AE185" s="80"/>
      <c r="AF185" s="94"/>
    </row>
    <row r="186" spans="1:32">
      <c r="A186">
        <f>VLOOKUP(B186,'Outstanding Oct 2020'!$A:$A,1,0)</f>
        <v>143125718</v>
      </c>
      <c r="B186" s="82">
        <v>143125718</v>
      </c>
      <c r="C186" s="83">
        <v>99</v>
      </c>
      <c r="D186" s="82" t="s">
        <v>1144</v>
      </c>
      <c r="E186" s="94" t="s">
        <v>816</v>
      </c>
      <c r="F186" s="84">
        <v>40646</v>
      </c>
      <c r="G186" s="84">
        <v>51592</v>
      </c>
      <c r="H186" s="87">
        <v>360</v>
      </c>
      <c r="I186" s="87">
        <v>114</v>
      </c>
      <c r="J186" s="87">
        <v>180</v>
      </c>
      <c r="K186" s="87">
        <v>114</v>
      </c>
      <c r="L186" s="92">
        <v>114</v>
      </c>
      <c r="M186" s="98">
        <v>1520147</v>
      </c>
      <c r="N186" s="85">
        <v>0.03</v>
      </c>
      <c r="O186" s="86">
        <v>8.1500000000000003E-2</v>
      </c>
      <c r="P186" s="88">
        <v>10497.856087236658</v>
      </c>
      <c r="Q186" s="89">
        <v>1088614.6650465974</v>
      </c>
      <c r="R186" s="89">
        <v>431532.33495340263</v>
      </c>
      <c r="S186" s="89">
        <v>665034.36547415587</v>
      </c>
      <c r="T186" s="89">
        <v>314591.40389655111</v>
      </c>
      <c r="U186" s="90">
        <v>350442.96157760476</v>
      </c>
      <c r="V186" s="89">
        <v>273303.81213715504</v>
      </c>
      <c r="W186" s="97">
        <v>350442.96157760476</v>
      </c>
      <c r="X186" s="89">
        <v>800999.4306560175</v>
      </c>
      <c r="Y186" s="89">
        <v>369467.0957025981</v>
      </c>
      <c r="Z186" s="91">
        <v>1.6763806343078613E-8</v>
      </c>
      <c r="AA186" s="81"/>
      <c r="AB186" s="81">
        <v>180</v>
      </c>
      <c r="AC186" s="95"/>
      <c r="AD186" s="80"/>
      <c r="AE186" s="80"/>
      <c r="AF186" s="94"/>
    </row>
    <row r="187" spans="1:32">
      <c r="A187">
        <f>VLOOKUP(B187,'Outstanding Oct 2020'!$A:$A,1,0)</f>
        <v>143125726</v>
      </c>
      <c r="B187" s="82">
        <v>143125726</v>
      </c>
      <c r="C187" s="83">
        <v>99</v>
      </c>
      <c r="D187" s="82" t="s">
        <v>1145</v>
      </c>
      <c r="E187" s="94" t="s">
        <v>816</v>
      </c>
      <c r="F187" s="84">
        <v>40828</v>
      </c>
      <c r="G187" s="84">
        <v>51775</v>
      </c>
      <c r="H187" s="87">
        <v>360</v>
      </c>
      <c r="I187" s="87">
        <v>108</v>
      </c>
      <c r="J187" s="87">
        <v>180</v>
      </c>
      <c r="K187" s="87">
        <v>108</v>
      </c>
      <c r="L187" s="92">
        <v>108</v>
      </c>
      <c r="M187" s="98">
        <v>2606237</v>
      </c>
      <c r="N187" s="85">
        <v>0.03</v>
      </c>
      <c r="O187" s="86">
        <v>8.1500000000000003E-2</v>
      </c>
      <c r="P187" s="88">
        <v>17998.194224131879</v>
      </c>
      <c r="Q187" s="89">
        <v>1866390.4338113673</v>
      </c>
      <c r="R187" s="89">
        <v>739846.56618863274</v>
      </c>
      <c r="S187" s="89">
        <v>1099657.4712846368</v>
      </c>
      <c r="T187" s="89">
        <v>522152.56508532423</v>
      </c>
      <c r="U187" s="90">
        <v>577504.90619931254</v>
      </c>
      <c r="V187" s="89">
        <v>443907.93971317972</v>
      </c>
      <c r="W187" s="97">
        <v>577504.90619931254</v>
      </c>
      <c r="X187" s="89">
        <v>1373284.5265323992</v>
      </c>
      <c r="Y187" s="89">
        <v>633437.96034373809</v>
      </c>
      <c r="Z187" s="91">
        <v>2.8405338525772095E-8</v>
      </c>
      <c r="AA187" s="81"/>
      <c r="AB187" s="81">
        <v>180</v>
      </c>
      <c r="AC187" s="95"/>
      <c r="AD187" s="80"/>
      <c r="AE187" s="80"/>
      <c r="AF187" s="94"/>
    </row>
    <row r="188" spans="1:32">
      <c r="A188">
        <f>VLOOKUP(B188,'Outstanding Oct 2020'!$A:$A,1,0)</f>
        <v>143125742</v>
      </c>
      <c r="B188" s="82">
        <v>143125742</v>
      </c>
      <c r="C188" s="83">
        <v>99</v>
      </c>
      <c r="D188" s="82" t="s">
        <v>1146</v>
      </c>
      <c r="E188" s="94" t="s">
        <v>815</v>
      </c>
      <c r="F188" s="84">
        <v>40561</v>
      </c>
      <c r="G188" s="84">
        <v>51533</v>
      </c>
      <c r="H188" s="87">
        <v>361</v>
      </c>
      <c r="I188" s="87">
        <v>116</v>
      </c>
      <c r="J188" s="87">
        <v>180</v>
      </c>
      <c r="K188" s="87">
        <v>116</v>
      </c>
      <c r="L188" s="92">
        <v>116</v>
      </c>
      <c r="M188" s="98">
        <v>1001940</v>
      </c>
      <c r="N188" s="85">
        <v>0.03</v>
      </c>
      <c r="O188" s="86">
        <v>7.6499999999999999E-2</v>
      </c>
      <c r="P188" s="88">
        <v>6919.2136866012943</v>
      </c>
      <c r="Q188" s="89">
        <v>739582.43630073185</v>
      </c>
      <c r="R188" s="89">
        <v>262357.56369926815</v>
      </c>
      <c r="S188" s="89">
        <v>425731.90529379185</v>
      </c>
      <c r="T188" s="89">
        <v>209437.31973053166</v>
      </c>
      <c r="U188" s="90">
        <v>216294.58556326019</v>
      </c>
      <c r="V188" s="89">
        <v>169074.87438397281</v>
      </c>
      <c r="W188" s="97">
        <v>216294.58556326019</v>
      </c>
      <c r="X188" s="89">
        <v>505876.0272875037</v>
      </c>
      <c r="Y188" s="89">
        <v>243518.46358823287</v>
      </c>
      <c r="Z188" s="91">
        <v>2.6775524020195007E-9</v>
      </c>
      <c r="AA188" s="81"/>
      <c r="AB188" s="81">
        <v>180</v>
      </c>
      <c r="AC188" s="95"/>
      <c r="AD188" s="80"/>
      <c r="AE188" s="80"/>
      <c r="AF188" s="94"/>
    </row>
    <row r="189" spans="1:32">
      <c r="A189">
        <f>VLOOKUP(B189,'Outstanding Oct 2020'!$A:$A,1,0)</f>
        <v>143125831</v>
      </c>
      <c r="B189" s="82">
        <v>143125831</v>
      </c>
      <c r="C189" s="83">
        <v>99</v>
      </c>
      <c r="D189" s="82" t="s">
        <v>1147</v>
      </c>
      <c r="E189" s="94" t="s">
        <v>816</v>
      </c>
      <c r="F189" s="84">
        <v>40646</v>
      </c>
      <c r="G189" s="84">
        <v>44287</v>
      </c>
      <c r="H189" s="87">
        <v>120</v>
      </c>
      <c r="I189" s="87">
        <v>114</v>
      </c>
      <c r="J189" s="87">
        <v>120</v>
      </c>
      <c r="K189" s="87">
        <v>114</v>
      </c>
      <c r="L189" s="92">
        <v>114</v>
      </c>
      <c r="M189" s="98">
        <v>300018</v>
      </c>
      <c r="N189" s="85">
        <v>0.03</v>
      </c>
      <c r="O189" s="86">
        <v>8.1500000000000003E-2</v>
      </c>
      <c r="P189" s="88">
        <v>2896.9961502921428</v>
      </c>
      <c r="Q189" s="89">
        <v>237222.16529967947</v>
      </c>
      <c r="R189" s="89">
        <v>62795.834700320527</v>
      </c>
      <c r="S189" s="89">
        <v>110011.5590633346</v>
      </c>
      <c r="T189" s="89">
        <v>47470.454010745278</v>
      </c>
      <c r="U189" s="90">
        <v>62541.105052589322</v>
      </c>
      <c r="V189" s="89">
        <v>59656.042965304499</v>
      </c>
      <c r="W189" s="97">
        <v>62541.105052589322</v>
      </c>
      <c r="X189" s="89">
        <v>110417.3727353815</v>
      </c>
      <c r="Y189" s="89">
        <v>47621.538035057136</v>
      </c>
      <c r="Z189" s="91">
        <v>3.8417056202888489E-9</v>
      </c>
      <c r="AA189" s="81"/>
      <c r="AB189" s="81">
        <v>120</v>
      </c>
      <c r="AC189" s="95"/>
      <c r="AD189" s="80"/>
      <c r="AE189" s="80"/>
      <c r="AF189" s="94"/>
    </row>
    <row r="190" spans="1:32">
      <c r="A190">
        <f>VLOOKUP(B190,'Outstanding Oct 2020'!$A:$A,1,0)</f>
        <v>143125998</v>
      </c>
      <c r="B190" s="82">
        <v>143125998</v>
      </c>
      <c r="C190" s="83">
        <v>99</v>
      </c>
      <c r="D190" s="82" t="s">
        <v>220</v>
      </c>
      <c r="E190" s="94" t="s">
        <v>816</v>
      </c>
      <c r="F190" s="84">
        <v>40837</v>
      </c>
      <c r="G190" s="84">
        <v>51806</v>
      </c>
      <c r="H190" s="87">
        <v>361</v>
      </c>
      <c r="I190" s="87">
        <v>107</v>
      </c>
      <c r="J190" s="87">
        <v>180</v>
      </c>
      <c r="K190" s="87">
        <v>107</v>
      </c>
      <c r="L190" s="92">
        <v>107</v>
      </c>
      <c r="M190" s="98">
        <v>2379280</v>
      </c>
      <c r="N190" s="85">
        <v>0.03</v>
      </c>
      <c r="O190" s="86">
        <v>8.1500000000000003E-2</v>
      </c>
      <c r="P190" s="88">
        <v>16430.870850806161</v>
      </c>
      <c r="Q190" s="89">
        <v>1703860.9425615207</v>
      </c>
      <c r="R190" s="89">
        <v>675419.05743847927</v>
      </c>
      <c r="S190" s="89">
        <v>997490.5884810912</v>
      </c>
      <c r="T190" s="89">
        <v>473944.53787472309</v>
      </c>
      <c r="U190" s="90">
        <v>523546.05060636811</v>
      </c>
      <c r="V190" s="89">
        <v>401499.10636620712</v>
      </c>
      <c r="W190" s="97">
        <v>523546.05060636811</v>
      </c>
      <c r="X190" s="89">
        <v>1253695.810583614</v>
      </c>
      <c r="Y190" s="89">
        <v>578276.75314510893</v>
      </c>
      <c r="Z190" s="91">
        <v>2.5844201445579529E-8</v>
      </c>
      <c r="AA190" s="81"/>
      <c r="AB190" s="81">
        <v>180</v>
      </c>
      <c r="AC190" s="95"/>
      <c r="AD190" s="80"/>
      <c r="AE190" s="80"/>
      <c r="AF190" s="94"/>
    </row>
    <row r="191" spans="1:32">
      <c r="A191">
        <f>VLOOKUP(B191,'Outstanding Oct 2020'!$A:$A,1,0)</f>
        <v>143126021</v>
      </c>
      <c r="B191" s="82">
        <v>143126021</v>
      </c>
      <c r="C191" s="83">
        <v>99</v>
      </c>
      <c r="D191" s="82" t="s">
        <v>1148</v>
      </c>
      <c r="E191" s="94" t="s">
        <v>816</v>
      </c>
      <c r="F191" s="84">
        <v>40871</v>
      </c>
      <c r="G191" s="84">
        <v>49279</v>
      </c>
      <c r="H191" s="87">
        <v>276</v>
      </c>
      <c r="I191" s="87">
        <v>106</v>
      </c>
      <c r="J191" s="87">
        <v>180</v>
      </c>
      <c r="K191" s="87">
        <v>106</v>
      </c>
      <c r="L191" s="92">
        <v>106</v>
      </c>
      <c r="M191" s="98">
        <v>651813</v>
      </c>
      <c r="N191" s="85">
        <v>0.03</v>
      </c>
      <c r="O191" s="86">
        <v>8.1500000000000003E-2</v>
      </c>
      <c r="P191" s="88">
        <v>4501.3009069451755</v>
      </c>
      <c r="Q191" s="89">
        <v>466779.32507054764</v>
      </c>
      <c r="R191" s="89">
        <v>185033.67492945236</v>
      </c>
      <c r="S191" s="89">
        <v>271492.88495858794</v>
      </c>
      <c r="T191" s="89">
        <v>129079.56086253468</v>
      </c>
      <c r="U191" s="90">
        <v>142413.32409605326</v>
      </c>
      <c r="V191" s="89">
        <v>108964.27523623306</v>
      </c>
      <c r="W191" s="97">
        <v>142413.32409605326</v>
      </c>
      <c r="X191" s="89">
        <v>343454.838179591</v>
      </c>
      <c r="Y191" s="89">
        <v>158421.16325013153</v>
      </c>
      <c r="Z191" s="91">
        <v>7.1013346314430237E-9</v>
      </c>
      <c r="AA191" s="81"/>
      <c r="AB191" s="81">
        <v>180</v>
      </c>
      <c r="AC191" s="95"/>
      <c r="AD191" s="80"/>
      <c r="AE191" s="80"/>
      <c r="AF191" s="94"/>
    </row>
    <row r="192" spans="1:32">
      <c r="A192">
        <f>VLOOKUP(B192,'Outstanding Oct 2020'!$A:$A,1,0)</f>
        <v>143126625</v>
      </c>
      <c r="B192" s="82">
        <v>143126625</v>
      </c>
      <c r="C192" s="83">
        <v>99</v>
      </c>
      <c r="D192" s="82" t="s">
        <v>1149</v>
      </c>
      <c r="E192" s="94" t="s">
        <v>816</v>
      </c>
      <c r="F192" s="84">
        <v>40879</v>
      </c>
      <c r="G192" s="84">
        <v>48914</v>
      </c>
      <c r="H192" s="87">
        <v>264</v>
      </c>
      <c r="I192" s="87">
        <v>106</v>
      </c>
      <c r="J192" s="87">
        <v>180</v>
      </c>
      <c r="K192" s="87">
        <v>106</v>
      </c>
      <c r="L192" s="92">
        <v>106</v>
      </c>
      <c r="M192" s="98">
        <v>2200057</v>
      </c>
      <c r="N192" s="85">
        <v>0.03</v>
      </c>
      <c r="O192" s="86">
        <v>8.1500000000000003E-2</v>
      </c>
      <c r="P192" s="88">
        <v>15193.189717650739</v>
      </c>
      <c r="Q192" s="89">
        <v>1575514.9430538111</v>
      </c>
      <c r="R192" s="89">
        <v>624542.05694618891</v>
      </c>
      <c r="S192" s="89">
        <v>916366.84448351932</v>
      </c>
      <c r="T192" s="89">
        <v>435680.77260279446</v>
      </c>
      <c r="U192" s="90">
        <v>480686.07188072486</v>
      </c>
      <c r="V192" s="89">
        <v>367785.87797942234</v>
      </c>
      <c r="W192" s="97">
        <v>480686.07188072486</v>
      </c>
      <c r="X192" s="89">
        <v>1159259.2061233458</v>
      </c>
      <c r="Y192" s="89">
        <v>534717.14917713311</v>
      </c>
      <c r="Z192" s="91">
        <v>2.3748725652694702E-8</v>
      </c>
      <c r="AA192" s="81"/>
      <c r="AB192" s="81">
        <v>180</v>
      </c>
      <c r="AC192" s="95"/>
      <c r="AD192" s="80"/>
      <c r="AE192" s="80"/>
      <c r="AF192" s="94"/>
    </row>
    <row r="193" spans="1:32">
      <c r="A193">
        <f>VLOOKUP(B193,'Outstanding Oct 2020'!$A:$A,1,0)</f>
        <v>143127052</v>
      </c>
      <c r="B193" s="82">
        <v>143127052</v>
      </c>
      <c r="C193" s="83">
        <v>99</v>
      </c>
      <c r="D193" s="82" t="s">
        <v>1150</v>
      </c>
      <c r="E193" s="94" t="s">
        <v>816</v>
      </c>
      <c r="F193" s="84">
        <v>40837</v>
      </c>
      <c r="G193" s="84">
        <v>45962</v>
      </c>
      <c r="H193" s="87">
        <v>168</v>
      </c>
      <c r="I193" s="87">
        <v>107</v>
      </c>
      <c r="J193" s="87">
        <v>168</v>
      </c>
      <c r="K193" s="87">
        <v>107</v>
      </c>
      <c r="L193" s="92">
        <v>107</v>
      </c>
      <c r="M193" s="98">
        <v>1507256</v>
      </c>
      <c r="N193" s="85">
        <v>0.03</v>
      </c>
      <c r="O193" s="86">
        <v>8.1500000000000003E-2</v>
      </c>
      <c r="P193" s="88">
        <v>10998.377577789479</v>
      </c>
      <c r="Q193" s="89">
        <v>1099998.4351806471</v>
      </c>
      <c r="R193" s="89">
        <v>407257.56481935293</v>
      </c>
      <c r="S193" s="89">
        <v>624613.05236853892</v>
      </c>
      <c r="T193" s="89">
        <v>291100.59584738303</v>
      </c>
      <c r="U193" s="90">
        <v>333512.45652115589</v>
      </c>
      <c r="V193" s="89">
        <v>259384.28235518312</v>
      </c>
      <c r="W193" s="97">
        <v>333512.45652115589</v>
      </c>
      <c r="X193" s="89">
        <v>747728.99788800254</v>
      </c>
      <c r="Y193" s="89">
        <v>340471.43306863261</v>
      </c>
      <c r="Z193" s="91">
        <v>1.6996636986732483E-8</v>
      </c>
      <c r="AA193" s="81"/>
      <c r="AB193" s="81">
        <v>168</v>
      </c>
      <c r="AC193" s="95"/>
      <c r="AD193" s="80"/>
      <c r="AE193" s="80"/>
      <c r="AF193" s="94"/>
    </row>
    <row r="194" spans="1:32">
      <c r="A194">
        <f>VLOOKUP(B194,'Outstanding Oct 2020'!$A:$A,1,0)</f>
        <v>143131319</v>
      </c>
      <c r="B194" s="82">
        <v>143131319</v>
      </c>
      <c r="C194" s="83">
        <v>99</v>
      </c>
      <c r="D194" s="82" t="s">
        <v>1151</v>
      </c>
      <c r="E194" s="94" t="s">
        <v>816</v>
      </c>
      <c r="F194" s="84">
        <v>40660</v>
      </c>
      <c r="G194" s="84">
        <v>51561</v>
      </c>
      <c r="H194" s="87">
        <v>358</v>
      </c>
      <c r="I194" s="87">
        <v>113</v>
      </c>
      <c r="J194" s="87">
        <v>180</v>
      </c>
      <c r="K194" s="87">
        <v>113</v>
      </c>
      <c r="L194" s="92">
        <v>113</v>
      </c>
      <c r="M194" s="98">
        <v>836552</v>
      </c>
      <c r="N194" s="85">
        <v>0.03</v>
      </c>
      <c r="O194" s="86">
        <v>8.1500000000000003E-2</v>
      </c>
      <c r="P194" s="88">
        <v>5777.0745233783309</v>
      </c>
      <c r="Q194" s="89">
        <v>599075.46788176475</v>
      </c>
      <c r="R194" s="89">
        <v>237476.53211823525</v>
      </c>
      <c r="S194" s="89">
        <v>363868.68811321224</v>
      </c>
      <c r="T194" s="89">
        <v>172232.83716024301</v>
      </c>
      <c r="U194" s="90">
        <v>191635.85095296922</v>
      </c>
      <c r="V194" s="89">
        <v>149082.48960755879</v>
      </c>
      <c r="W194" s="97">
        <v>191635.85095296922</v>
      </c>
      <c r="X194" s="89">
        <v>440797.94632634369</v>
      </c>
      <c r="Y194" s="89">
        <v>203321.4142080996</v>
      </c>
      <c r="Z194" s="91">
        <v>8.8475644588470459E-9</v>
      </c>
      <c r="AA194" s="81"/>
      <c r="AB194" s="81">
        <v>180</v>
      </c>
      <c r="AC194" s="95"/>
      <c r="AD194" s="80"/>
      <c r="AE194" s="80"/>
      <c r="AF194" s="94"/>
    </row>
    <row r="195" spans="1:32">
      <c r="A195">
        <f>VLOOKUP(B195,'Outstanding Oct 2020'!$A:$A,1,0)</f>
        <v>143132471</v>
      </c>
      <c r="B195" s="82">
        <v>143132471</v>
      </c>
      <c r="C195" s="83">
        <v>99</v>
      </c>
      <c r="D195" s="82" t="s">
        <v>1152</v>
      </c>
      <c r="E195" s="94" t="s">
        <v>815</v>
      </c>
      <c r="F195" s="84">
        <v>40557</v>
      </c>
      <c r="G195" s="84">
        <v>50771</v>
      </c>
      <c r="H195" s="87">
        <v>336</v>
      </c>
      <c r="I195" s="87">
        <v>117</v>
      </c>
      <c r="J195" s="87">
        <v>180</v>
      </c>
      <c r="K195" s="87">
        <v>117</v>
      </c>
      <c r="L195" s="92">
        <v>117</v>
      </c>
      <c r="M195" s="98">
        <v>1400058</v>
      </c>
      <c r="N195" s="85">
        <v>0.03</v>
      </c>
      <c r="O195" s="86">
        <v>7.6499999999999999E-2</v>
      </c>
      <c r="P195" s="88">
        <v>9668.5435012432226</v>
      </c>
      <c r="Q195" s="89">
        <v>1033453.4069927639</v>
      </c>
      <c r="R195" s="89">
        <v>366604.59300723614</v>
      </c>
      <c r="S195" s="89">
        <v>598126.0979038584</v>
      </c>
      <c r="T195" s="89">
        <v>294084.55009094614</v>
      </c>
      <c r="U195" s="90">
        <v>304041.54781291226</v>
      </c>
      <c r="V195" s="89">
        <v>238292.98545470351</v>
      </c>
      <c r="W195" s="97">
        <v>304041.54781291226</v>
      </c>
      <c r="X195" s="89">
        <v>706884.42323101987</v>
      </c>
      <c r="Y195" s="89">
        <v>340279.83022378013</v>
      </c>
      <c r="Z195" s="91">
        <v>3.6088749766349792E-9</v>
      </c>
      <c r="AA195" s="81"/>
      <c r="AB195" s="81">
        <v>180</v>
      </c>
      <c r="AC195" s="95"/>
      <c r="AD195" s="80"/>
      <c r="AE195" s="80"/>
      <c r="AF195" s="94"/>
    </row>
    <row r="196" spans="1:32">
      <c r="A196">
        <f>VLOOKUP(B196,'Outstanding Oct 2020'!$A:$A,1,0)</f>
        <v>143132498</v>
      </c>
      <c r="B196" s="82">
        <v>143132498</v>
      </c>
      <c r="C196" s="83">
        <v>99</v>
      </c>
      <c r="D196" s="82" t="s">
        <v>993</v>
      </c>
      <c r="E196" s="94" t="s">
        <v>815</v>
      </c>
      <c r="F196" s="84">
        <v>40518</v>
      </c>
      <c r="G196" s="84">
        <v>46357</v>
      </c>
      <c r="H196" s="87">
        <v>192</v>
      </c>
      <c r="I196" s="87">
        <v>118</v>
      </c>
      <c r="J196" s="87">
        <v>180</v>
      </c>
      <c r="K196" s="87">
        <v>118</v>
      </c>
      <c r="L196" s="92">
        <v>118</v>
      </c>
      <c r="M196" s="98">
        <v>665109</v>
      </c>
      <c r="N196" s="85">
        <v>0.03</v>
      </c>
      <c r="O196" s="86">
        <v>7.6499999999999999E-2</v>
      </c>
      <c r="P196" s="88">
        <v>4593.1206418365373</v>
      </c>
      <c r="Q196" s="89">
        <v>490950.49067363661</v>
      </c>
      <c r="R196" s="89">
        <v>174158.50932636339</v>
      </c>
      <c r="S196" s="89">
        <v>285660.03112303303</v>
      </c>
      <c r="T196" s="89">
        <v>140375.82289068488</v>
      </c>
      <c r="U196" s="90">
        <v>145284.20823234814</v>
      </c>
      <c r="V196" s="89">
        <v>114170.57833617156</v>
      </c>
      <c r="W196" s="97">
        <v>145284.20823234814</v>
      </c>
      <c r="X196" s="89">
        <v>335811.2248569419</v>
      </c>
      <c r="Y196" s="89">
        <v>161652.71553057677</v>
      </c>
      <c r="Z196" s="91">
        <v>1.7462298274040222E-9</v>
      </c>
      <c r="AA196" s="81"/>
      <c r="AB196" s="81">
        <v>180</v>
      </c>
      <c r="AC196" s="95"/>
      <c r="AD196" s="80"/>
      <c r="AE196" s="80"/>
      <c r="AF196" s="94"/>
    </row>
    <row r="197" spans="1:32">
      <c r="A197">
        <f>VLOOKUP(B197,'Outstanding Oct 2020'!$A:$A,1,0)</f>
        <v>143132579</v>
      </c>
      <c r="B197" s="82">
        <v>143132579</v>
      </c>
      <c r="C197" s="83">
        <v>99</v>
      </c>
      <c r="D197" s="82" t="s">
        <v>227</v>
      </c>
      <c r="E197" s="94" t="s">
        <v>816</v>
      </c>
      <c r="F197" s="84">
        <v>40700</v>
      </c>
      <c r="G197" s="84">
        <v>46539</v>
      </c>
      <c r="H197" s="87">
        <v>192</v>
      </c>
      <c r="I197" s="87">
        <v>112</v>
      </c>
      <c r="J197" s="87">
        <v>180</v>
      </c>
      <c r="K197" s="87">
        <v>112</v>
      </c>
      <c r="L197" s="92">
        <v>112</v>
      </c>
      <c r="M197" s="98">
        <v>1500076</v>
      </c>
      <c r="N197" s="85">
        <v>0.03</v>
      </c>
      <c r="O197" s="86">
        <v>8.1500000000000003E-2</v>
      </c>
      <c r="P197" s="88">
        <v>10359.249446216461</v>
      </c>
      <c r="Q197" s="89">
        <v>1074241.328163947</v>
      </c>
      <c r="R197" s="89">
        <v>425834.67183605302</v>
      </c>
      <c r="S197" s="89">
        <v>648655.29362110887</v>
      </c>
      <c r="T197" s="89">
        <v>307224.28253958607</v>
      </c>
      <c r="U197" s="90">
        <v>341431.0110815228</v>
      </c>
      <c r="V197" s="89">
        <v>264963.79580909968</v>
      </c>
      <c r="W197" s="97">
        <v>341431.0110815228</v>
      </c>
      <c r="X197" s="89">
        <v>790423.57215503254</v>
      </c>
      <c r="Y197" s="89">
        <v>364588.90031896322</v>
      </c>
      <c r="Z197" s="91">
        <v>1.6298145055770874E-8</v>
      </c>
      <c r="AA197" s="81"/>
      <c r="AB197" s="81">
        <v>180</v>
      </c>
      <c r="AC197" s="95"/>
      <c r="AD197" s="80"/>
      <c r="AE197" s="80"/>
      <c r="AF197" s="94"/>
    </row>
    <row r="198" spans="1:32">
      <c r="A198">
        <f>VLOOKUP(B198,'Outstanding Oct 2020'!$A:$A,1,0)</f>
        <v>143134644</v>
      </c>
      <c r="B198" s="82">
        <v>143134644</v>
      </c>
      <c r="C198" s="83">
        <v>99</v>
      </c>
      <c r="D198" s="82" t="s">
        <v>1153</v>
      </c>
      <c r="E198" s="94" t="s">
        <v>811</v>
      </c>
      <c r="F198" s="84">
        <v>40182</v>
      </c>
      <c r="G198" s="84">
        <v>46016</v>
      </c>
      <c r="H198" s="87">
        <v>192</v>
      </c>
      <c r="I198" s="87">
        <v>129</v>
      </c>
      <c r="J198" s="87">
        <v>180</v>
      </c>
      <c r="K198" s="87">
        <v>129</v>
      </c>
      <c r="L198" s="92">
        <v>129</v>
      </c>
      <c r="M198" s="98">
        <v>1991921</v>
      </c>
      <c r="N198" s="85">
        <v>0.03</v>
      </c>
      <c r="O198" s="86">
        <v>8.6499999999999994E-2</v>
      </c>
      <c r="P198" s="88">
        <v>13755.840714841741</v>
      </c>
      <c r="Q198" s="89">
        <v>1384511.549576462</v>
      </c>
      <c r="R198" s="89">
        <v>607409.45042353799</v>
      </c>
      <c r="S198" s="89">
        <v>975293.45668383478</v>
      </c>
      <c r="T198" s="89">
        <v>440477.59684288991</v>
      </c>
      <c r="U198" s="90">
        <v>534815.85984094488</v>
      </c>
      <c r="V198" s="89">
        <v>435310.10613686888</v>
      </c>
      <c r="W198" s="97">
        <v>534815.85984094488</v>
      </c>
      <c r="X198" s="89">
        <v>1091539.7790950383</v>
      </c>
      <c r="Y198" s="89">
        <v>484130.32867151382</v>
      </c>
      <c r="Z198" s="91">
        <v>-1.3504177331924438E-8</v>
      </c>
      <c r="AA198" s="81"/>
      <c r="AB198" s="81">
        <v>180</v>
      </c>
      <c r="AC198" s="95"/>
      <c r="AD198" s="80"/>
      <c r="AE198" s="80"/>
      <c r="AF198" s="94"/>
    </row>
    <row r="199" spans="1:32">
      <c r="A199">
        <f>VLOOKUP(B199,'Outstanding Oct 2020'!$A:$A,1,0)</f>
        <v>143134784</v>
      </c>
      <c r="B199" s="82">
        <v>143134784</v>
      </c>
      <c r="C199" s="83">
        <v>99</v>
      </c>
      <c r="D199" s="82" t="s">
        <v>1154</v>
      </c>
      <c r="E199" s="94" t="s">
        <v>811</v>
      </c>
      <c r="F199" s="84">
        <v>40420</v>
      </c>
      <c r="G199" s="84">
        <v>51380</v>
      </c>
      <c r="H199" s="87">
        <v>360</v>
      </c>
      <c r="I199" s="87">
        <v>121</v>
      </c>
      <c r="J199" s="87">
        <v>180</v>
      </c>
      <c r="K199" s="87">
        <v>121</v>
      </c>
      <c r="L199" s="92">
        <v>121</v>
      </c>
      <c r="M199" s="98">
        <v>3921750</v>
      </c>
      <c r="N199" s="85">
        <v>0.03</v>
      </c>
      <c r="O199" s="86">
        <v>8.6499999999999994E-2</v>
      </c>
      <c r="P199" s="88">
        <v>27082.885477602078</v>
      </c>
      <c r="Q199" s="89">
        <v>2725865.2173211137</v>
      </c>
      <c r="R199" s="89">
        <v>1195884.7826788863</v>
      </c>
      <c r="S199" s="89">
        <v>1848974.834367424</v>
      </c>
      <c r="T199" s="89">
        <v>839190.7531770193</v>
      </c>
      <c r="U199" s="90">
        <v>1009784.0811904047</v>
      </c>
      <c r="V199" s="89">
        <v>803900.32613414014</v>
      </c>
      <c r="W199" s="97">
        <v>1009784.0811904047</v>
      </c>
      <c r="X199" s="89">
        <v>2149054.1686472329</v>
      </c>
      <c r="Y199" s="89">
        <v>953169.38596837409</v>
      </c>
      <c r="Z199" s="91">
        <v>-2.7474015951156616E-8</v>
      </c>
      <c r="AA199" s="81"/>
      <c r="AB199" s="81">
        <v>180</v>
      </c>
      <c r="AC199" s="95"/>
      <c r="AD199" s="80"/>
      <c r="AE199" s="80"/>
      <c r="AF199" s="94"/>
    </row>
    <row r="200" spans="1:32">
      <c r="A200">
        <f>VLOOKUP(B200,'Outstanding Oct 2020'!$A:$A,1,0)</f>
        <v>143134830</v>
      </c>
      <c r="B200" s="82">
        <v>143134830</v>
      </c>
      <c r="C200" s="83">
        <v>99</v>
      </c>
      <c r="D200" s="82" t="s">
        <v>231</v>
      </c>
      <c r="E200" s="94" t="s">
        <v>811</v>
      </c>
      <c r="F200" s="84">
        <v>40400</v>
      </c>
      <c r="G200" s="84">
        <v>51349</v>
      </c>
      <c r="H200" s="87">
        <v>360</v>
      </c>
      <c r="I200" s="87">
        <v>122</v>
      </c>
      <c r="J200" s="87">
        <v>180</v>
      </c>
      <c r="K200" s="87">
        <v>122</v>
      </c>
      <c r="L200" s="92">
        <v>122</v>
      </c>
      <c r="M200" s="98">
        <v>1021337</v>
      </c>
      <c r="N200" s="85">
        <v>0.03</v>
      </c>
      <c r="O200" s="86">
        <v>8.6499999999999994E-2</v>
      </c>
      <c r="P200" s="88">
        <v>7053.1658073660146</v>
      </c>
      <c r="Q200" s="89">
        <v>709894.05328312458</v>
      </c>
      <c r="R200" s="89">
        <v>311442.94671687542</v>
      </c>
      <c r="S200" s="89">
        <v>483962.79029073974</v>
      </c>
      <c r="T200" s="89">
        <v>219515.65012012527</v>
      </c>
      <c r="U200" s="90">
        <v>264447.14017061447</v>
      </c>
      <c r="V200" s="89">
        <v>211089.10833032668</v>
      </c>
      <c r="W200" s="97">
        <v>264447.14017061447</v>
      </c>
      <c r="X200" s="89">
        <v>559675.79204275087</v>
      </c>
      <c r="Y200" s="89">
        <v>248232.84532588266</v>
      </c>
      <c r="Z200" s="91">
        <v>-7.2177499532699585E-9</v>
      </c>
      <c r="AA200" s="81"/>
      <c r="AB200" s="81">
        <v>180</v>
      </c>
      <c r="AC200" s="95"/>
      <c r="AD200" s="80"/>
      <c r="AE200" s="80"/>
      <c r="AF200" s="94"/>
    </row>
    <row r="201" spans="1:32">
      <c r="A201">
        <f>VLOOKUP(B201,'Outstanding Oct 2020'!$A:$A,1,0)</f>
        <v>143134857</v>
      </c>
      <c r="B201" s="82">
        <v>143134857</v>
      </c>
      <c r="C201" s="83">
        <v>99</v>
      </c>
      <c r="D201" s="82" t="s">
        <v>1155</v>
      </c>
      <c r="E201" s="94" t="s">
        <v>811</v>
      </c>
      <c r="F201" s="84">
        <v>40450</v>
      </c>
      <c r="G201" s="84">
        <v>51410</v>
      </c>
      <c r="H201" s="87">
        <v>360</v>
      </c>
      <c r="I201" s="87">
        <v>120</v>
      </c>
      <c r="J201" s="87">
        <v>180</v>
      </c>
      <c r="K201" s="87">
        <v>120</v>
      </c>
      <c r="L201" s="92">
        <v>120</v>
      </c>
      <c r="M201" s="98">
        <v>1427473</v>
      </c>
      <c r="N201" s="85">
        <v>0.03</v>
      </c>
      <c r="O201" s="86">
        <v>8.6499999999999994E-2</v>
      </c>
      <c r="P201" s="88">
        <v>9857.8664579254328</v>
      </c>
      <c r="Q201" s="89">
        <v>992184.35631160112</v>
      </c>
      <c r="R201" s="89">
        <v>435288.64368839888</v>
      </c>
      <c r="S201" s="89">
        <v>669554.78004970308</v>
      </c>
      <c r="T201" s="89">
        <v>304084.48509627813</v>
      </c>
      <c r="U201" s="90">
        <v>365470.29495342495</v>
      </c>
      <c r="V201" s="89">
        <v>290192.42912559927</v>
      </c>
      <c r="W201" s="97">
        <v>365470.29495342495</v>
      </c>
      <c r="X201" s="89">
        <v>782231.60611496668</v>
      </c>
      <c r="Y201" s="89">
        <v>346942.96242657793</v>
      </c>
      <c r="Z201" s="91">
        <v>-1.0128132998943329E-8</v>
      </c>
      <c r="AA201" s="81"/>
      <c r="AB201" s="81">
        <v>180</v>
      </c>
      <c r="AC201" s="95"/>
      <c r="AD201" s="80"/>
      <c r="AE201" s="80"/>
      <c r="AF201" s="94"/>
    </row>
    <row r="202" spans="1:32">
      <c r="A202">
        <f>VLOOKUP(B202,'Outstanding Oct 2020'!$A:$A,1,0)</f>
        <v>143134903</v>
      </c>
      <c r="B202" s="82">
        <v>143134903</v>
      </c>
      <c r="C202" s="83">
        <v>99</v>
      </c>
      <c r="D202" s="82" t="s">
        <v>1156</v>
      </c>
      <c r="E202" s="94" t="s">
        <v>811</v>
      </c>
      <c r="F202" s="84">
        <v>40351</v>
      </c>
      <c r="G202" s="84">
        <v>49491</v>
      </c>
      <c r="H202" s="87">
        <v>300</v>
      </c>
      <c r="I202" s="87">
        <v>123</v>
      </c>
      <c r="J202" s="87">
        <v>180</v>
      </c>
      <c r="K202" s="87">
        <v>123</v>
      </c>
      <c r="L202" s="92">
        <v>123</v>
      </c>
      <c r="M202" s="98">
        <v>3422994</v>
      </c>
      <c r="N202" s="85">
        <v>0.03</v>
      </c>
      <c r="O202" s="86">
        <v>8.6499999999999994E-2</v>
      </c>
      <c r="P202" s="88">
        <v>23638.568111817181</v>
      </c>
      <c r="Q202" s="89">
        <v>2379198.1344294939</v>
      </c>
      <c r="R202" s="89">
        <v>1043795.8655705061</v>
      </c>
      <c r="S202" s="89">
        <v>1630047.0277664226</v>
      </c>
      <c r="T202" s="89">
        <v>738890.03650589241</v>
      </c>
      <c r="U202" s="90">
        <v>891156.99126053019</v>
      </c>
      <c r="V202" s="89">
        <v>713260.5081398458</v>
      </c>
      <c r="W202" s="97">
        <v>891156.99126053019</v>
      </c>
      <c r="X202" s="89">
        <v>1875744.125697576</v>
      </c>
      <c r="Y202" s="89">
        <v>831948.26012709318</v>
      </c>
      <c r="Z202" s="91">
        <v>-2.3283064365386963E-8</v>
      </c>
      <c r="AA202" s="81"/>
      <c r="AB202" s="81">
        <v>180</v>
      </c>
      <c r="AC202" s="95"/>
      <c r="AD202" s="80"/>
      <c r="AE202" s="80"/>
      <c r="AF202" s="94"/>
    </row>
    <row r="203" spans="1:32">
      <c r="A203">
        <f>VLOOKUP(B203,'Outstanding Oct 2020'!$A:$A,1,0)</f>
        <v>143135322</v>
      </c>
      <c r="B203" s="82">
        <v>143135322</v>
      </c>
      <c r="C203" s="83">
        <v>99</v>
      </c>
      <c r="D203" s="82" t="s">
        <v>1157</v>
      </c>
      <c r="E203" s="94" t="s">
        <v>816</v>
      </c>
      <c r="F203" s="84">
        <v>40760</v>
      </c>
      <c r="G203" s="84">
        <v>49888</v>
      </c>
      <c r="H203" s="87">
        <v>300</v>
      </c>
      <c r="I203" s="87">
        <v>110</v>
      </c>
      <c r="J203" s="87">
        <v>180</v>
      </c>
      <c r="K203" s="87">
        <v>110</v>
      </c>
      <c r="L203" s="92">
        <v>110</v>
      </c>
      <c r="M203" s="98">
        <v>2443215</v>
      </c>
      <c r="N203" s="85">
        <v>0.03</v>
      </c>
      <c r="O203" s="86">
        <v>8.1500000000000003E-2</v>
      </c>
      <c r="P203" s="88">
        <v>16872.394222517894</v>
      </c>
      <c r="Q203" s="89">
        <v>1749646.3689773569</v>
      </c>
      <c r="R203" s="89">
        <v>693568.63102264307</v>
      </c>
      <c r="S203" s="89">
        <v>1043819.6372035067</v>
      </c>
      <c r="T203" s="89">
        <v>495008.74577369797</v>
      </c>
      <c r="U203" s="90">
        <v>548810.89142980869</v>
      </c>
      <c r="V203" s="89">
        <v>423847.49673605966</v>
      </c>
      <c r="W203" s="97">
        <v>548810.89142980869</v>
      </c>
      <c r="X203" s="89">
        <v>1287384.5910758902</v>
      </c>
      <c r="Y203" s="89">
        <v>593815.96005322086</v>
      </c>
      <c r="Z203" s="91">
        <v>2.6309862732887268E-8</v>
      </c>
      <c r="AA203" s="81"/>
      <c r="AB203" s="81">
        <v>180</v>
      </c>
      <c r="AC203" s="95"/>
      <c r="AD203" s="80"/>
      <c r="AE203" s="80"/>
      <c r="AF203" s="94"/>
    </row>
    <row r="204" spans="1:32">
      <c r="A204">
        <f>VLOOKUP(B204,'Outstanding Oct 2020'!$A:$A,1,0)</f>
        <v>143135683</v>
      </c>
      <c r="B204" s="82">
        <v>143135683</v>
      </c>
      <c r="C204" s="83">
        <v>99</v>
      </c>
      <c r="D204" s="82" t="s">
        <v>1158</v>
      </c>
      <c r="E204" s="94" t="s">
        <v>811</v>
      </c>
      <c r="F204" s="84">
        <v>40352</v>
      </c>
      <c r="G204" s="84">
        <v>50952</v>
      </c>
      <c r="H204" s="87">
        <v>348</v>
      </c>
      <c r="I204" s="87">
        <v>123</v>
      </c>
      <c r="J204" s="87">
        <v>180</v>
      </c>
      <c r="K204" s="87">
        <v>123</v>
      </c>
      <c r="L204" s="92">
        <v>123</v>
      </c>
      <c r="M204" s="98">
        <v>370853</v>
      </c>
      <c r="N204" s="85">
        <v>0.03</v>
      </c>
      <c r="O204" s="86">
        <v>8.6499999999999994E-2</v>
      </c>
      <c r="P204" s="88">
        <v>2561.0427304201344</v>
      </c>
      <c r="Q204" s="89">
        <v>257766.37813200406</v>
      </c>
      <c r="R204" s="89">
        <v>113086.62186799594</v>
      </c>
      <c r="S204" s="89">
        <v>176602.07128270197</v>
      </c>
      <c r="T204" s="89">
        <v>80052.605031828774</v>
      </c>
      <c r="U204" s="90">
        <v>96549.4662508732</v>
      </c>
      <c r="V204" s="89">
        <v>77275.858276463885</v>
      </c>
      <c r="W204" s="97">
        <v>96549.4662508732</v>
      </c>
      <c r="X204" s="89">
        <v>203221.31334361754</v>
      </c>
      <c r="Y204" s="89">
        <v>90134.69147562416</v>
      </c>
      <c r="Z204" s="91">
        <v>-2.5611370801925659E-9</v>
      </c>
      <c r="AA204" s="81"/>
      <c r="AB204" s="81">
        <v>180</v>
      </c>
      <c r="AC204" s="95"/>
      <c r="AD204" s="80"/>
      <c r="AE204" s="80"/>
      <c r="AF204" s="94"/>
    </row>
    <row r="205" spans="1:32">
      <c r="A205">
        <f>VLOOKUP(B205,'Outstanding Oct 2020'!$A:$A,1,0)</f>
        <v>143135772</v>
      </c>
      <c r="B205" s="82">
        <v>143135772</v>
      </c>
      <c r="C205" s="83">
        <v>99</v>
      </c>
      <c r="D205" s="82" t="s">
        <v>1159</v>
      </c>
      <c r="E205" s="94" t="s">
        <v>815</v>
      </c>
      <c r="F205" s="84">
        <v>40456</v>
      </c>
      <c r="G205" s="84">
        <v>46296</v>
      </c>
      <c r="H205" s="87">
        <v>192</v>
      </c>
      <c r="I205" s="87">
        <v>120</v>
      </c>
      <c r="J205" s="87">
        <v>180</v>
      </c>
      <c r="K205" s="87">
        <v>120</v>
      </c>
      <c r="L205" s="92">
        <v>120</v>
      </c>
      <c r="M205" s="98">
        <v>300107</v>
      </c>
      <c r="N205" s="85">
        <v>0.03</v>
      </c>
      <c r="O205" s="86">
        <v>7.6499999999999999E-2</v>
      </c>
      <c r="P205" s="88">
        <v>2072.4838431890676</v>
      </c>
      <c r="Q205" s="89">
        <v>221524.1094385928</v>
      </c>
      <c r="R205" s="89">
        <v>78582.890561407199</v>
      </c>
      <c r="S205" s="89">
        <v>130234.89291339097</v>
      </c>
      <c r="T205" s="89">
        <v>63929.673323970928</v>
      </c>
      <c r="U205" s="90">
        <v>66305.219589420041</v>
      </c>
      <c r="V205" s="89">
        <v>52388.593707604799</v>
      </c>
      <c r="W205" s="97">
        <v>66305.219589420041</v>
      </c>
      <c r="X205" s="89">
        <v>151522.98233544015</v>
      </c>
      <c r="Y205" s="89">
        <v>72940.09177403216</v>
      </c>
      <c r="Z205" s="91">
        <v>7.8580342233181E-10</v>
      </c>
      <c r="AA205" s="81"/>
      <c r="AB205" s="81">
        <v>180</v>
      </c>
      <c r="AC205" s="95"/>
      <c r="AD205" s="80"/>
      <c r="AE205" s="80"/>
      <c r="AF205" s="94"/>
    </row>
    <row r="206" spans="1:32">
      <c r="A206">
        <f>VLOOKUP(B206,'Outstanding Oct 2020'!$A:$A,1,0)</f>
        <v>143136116</v>
      </c>
      <c r="B206" s="82">
        <v>143136116</v>
      </c>
      <c r="C206" s="83">
        <v>99</v>
      </c>
      <c r="D206" s="82" t="s">
        <v>1160</v>
      </c>
      <c r="E206" s="94" t="s">
        <v>811</v>
      </c>
      <c r="F206" s="84">
        <v>40416</v>
      </c>
      <c r="G206" s="84">
        <v>48092</v>
      </c>
      <c r="H206" s="87">
        <v>252</v>
      </c>
      <c r="I206" s="87">
        <v>121</v>
      </c>
      <c r="J206" s="87">
        <v>180</v>
      </c>
      <c r="K206" s="87">
        <v>121</v>
      </c>
      <c r="L206" s="92">
        <v>121</v>
      </c>
      <c r="M206" s="98">
        <v>3501337</v>
      </c>
      <c r="N206" s="85">
        <v>0.03</v>
      </c>
      <c r="O206" s="86">
        <v>8.6499999999999994E-2</v>
      </c>
      <c r="P206" s="88">
        <v>24179.590486260167</v>
      </c>
      <c r="Q206" s="89">
        <v>2433651.4929354126</v>
      </c>
      <c r="R206" s="89">
        <v>1067685.5070645874</v>
      </c>
      <c r="S206" s="89">
        <v>1650764.0720697476</v>
      </c>
      <c r="T206" s="89">
        <v>749229.20485919854</v>
      </c>
      <c r="U206" s="90">
        <v>901534.86721054907</v>
      </c>
      <c r="V206" s="89">
        <v>717721.92419341719</v>
      </c>
      <c r="W206" s="97">
        <v>901534.86721054907</v>
      </c>
      <c r="X206" s="89">
        <v>1918674.7945913929</v>
      </c>
      <c r="Y206" s="89">
        <v>850989.2875268301</v>
      </c>
      <c r="Z206" s="91">
        <v>-2.4680048227310181E-8</v>
      </c>
      <c r="AA206" s="81"/>
      <c r="AB206" s="81">
        <v>180</v>
      </c>
      <c r="AC206" s="95"/>
      <c r="AD206" s="80"/>
      <c r="AE206" s="80"/>
      <c r="AF206" s="94"/>
    </row>
    <row r="207" spans="1:32">
      <c r="A207">
        <f>VLOOKUP(B207,'Outstanding Oct 2020'!$A:$A,1,0)</f>
        <v>143136590</v>
      </c>
      <c r="B207" s="82">
        <v>143136590</v>
      </c>
      <c r="C207" s="83">
        <v>99</v>
      </c>
      <c r="D207" s="82" t="s">
        <v>1161</v>
      </c>
      <c r="E207" s="94" t="s">
        <v>811</v>
      </c>
      <c r="F207" s="84">
        <v>40400</v>
      </c>
      <c r="G207" s="84">
        <v>49157</v>
      </c>
      <c r="H207" s="87">
        <v>288</v>
      </c>
      <c r="I207" s="87">
        <v>122</v>
      </c>
      <c r="J207" s="87">
        <v>180</v>
      </c>
      <c r="K207" s="87">
        <v>122</v>
      </c>
      <c r="L207" s="92">
        <v>122</v>
      </c>
      <c r="M207" s="98">
        <v>1021313</v>
      </c>
      <c r="N207" s="85">
        <v>0.03</v>
      </c>
      <c r="O207" s="86">
        <v>8.6499999999999994E-2</v>
      </c>
      <c r="P207" s="88">
        <v>7053.0000677723483</v>
      </c>
      <c r="Q207" s="89">
        <v>709877.37175951502</v>
      </c>
      <c r="R207" s="89">
        <v>311435.62824048498</v>
      </c>
      <c r="S207" s="89">
        <v>483951.41783780127</v>
      </c>
      <c r="T207" s="89">
        <v>219510.4918074403</v>
      </c>
      <c r="U207" s="90">
        <v>264440.92603036098</v>
      </c>
      <c r="V207" s="89">
        <v>211084.14802966206</v>
      </c>
      <c r="W207" s="97">
        <v>264440.92603036098</v>
      </c>
      <c r="X207" s="89">
        <v>559662.6404395008</v>
      </c>
      <c r="Y207" s="89">
        <v>248227.01219902292</v>
      </c>
      <c r="Z207" s="91">
        <v>-7.1013346314430237E-9</v>
      </c>
      <c r="AA207" s="81"/>
      <c r="AB207" s="81">
        <v>180</v>
      </c>
      <c r="AC207" s="95"/>
      <c r="AD207" s="80"/>
      <c r="AE207" s="80"/>
      <c r="AF207" s="94"/>
    </row>
    <row r="208" spans="1:32">
      <c r="A208">
        <f>VLOOKUP(B208,'Outstanding Oct 2020'!$A:$A,1,0)</f>
        <v>143137686</v>
      </c>
      <c r="B208" s="82">
        <v>143137686</v>
      </c>
      <c r="C208" s="83">
        <v>99</v>
      </c>
      <c r="D208" s="82" t="s">
        <v>240</v>
      </c>
      <c r="E208" s="94" t="s">
        <v>811</v>
      </c>
      <c r="F208" s="84">
        <v>40330</v>
      </c>
      <c r="G208" s="84">
        <v>51288</v>
      </c>
      <c r="H208" s="87">
        <v>360</v>
      </c>
      <c r="I208" s="87">
        <v>124</v>
      </c>
      <c r="J208" s="87">
        <v>180</v>
      </c>
      <c r="K208" s="87">
        <v>124</v>
      </c>
      <c r="L208" s="92">
        <v>124</v>
      </c>
      <c r="M208" s="98">
        <v>3500204</v>
      </c>
      <c r="N208" s="85">
        <v>0.03</v>
      </c>
      <c r="O208" s="86">
        <v>8.6499999999999994E-2</v>
      </c>
      <c r="P208" s="88">
        <v>24171.766196275821</v>
      </c>
      <c r="Q208" s="89">
        <v>2432863.9860083461</v>
      </c>
      <c r="R208" s="89">
        <v>1067340.0139916539</v>
      </c>
      <c r="S208" s="89">
        <v>1674935.3788379296</v>
      </c>
      <c r="T208" s="89">
        <v>758763.22816827428</v>
      </c>
      <c r="U208" s="90">
        <v>916172.1506696553</v>
      </c>
      <c r="V208" s="89">
        <v>735278.67630536167</v>
      </c>
      <c r="W208" s="97">
        <v>916172.1506696553</v>
      </c>
      <c r="X208" s="89">
        <v>1918053.9293212774</v>
      </c>
      <c r="Y208" s="89">
        <v>850713.91532964865</v>
      </c>
      <c r="Z208" s="91">
        <v>-2.514570951461792E-8</v>
      </c>
      <c r="AA208" s="81"/>
      <c r="AB208" s="81">
        <v>180</v>
      </c>
      <c r="AC208" s="95"/>
      <c r="AD208" s="80"/>
      <c r="AE208" s="80"/>
      <c r="AF208" s="94"/>
    </row>
    <row r="209" spans="1:32">
      <c r="A209">
        <f>VLOOKUP(B209,'Outstanding Oct 2020'!$A:$A,1,0)</f>
        <v>143142442</v>
      </c>
      <c r="B209" s="82">
        <v>143142442</v>
      </c>
      <c r="C209" s="83">
        <v>99</v>
      </c>
      <c r="D209" s="82" t="s">
        <v>1162</v>
      </c>
      <c r="E209" s="94" t="s">
        <v>811</v>
      </c>
      <c r="F209" s="84">
        <v>40361</v>
      </c>
      <c r="G209" s="84">
        <v>49126</v>
      </c>
      <c r="H209" s="87">
        <v>288</v>
      </c>
      <c r="I209" s="87">
        <v>123</v>
      </c>
      <c r="J209" s="87">
        <v>180</v>
      </c>
      <c r="K209" s="87">
        <v>123</v>
      </c>
      <c r="L209" s="92">
        <v>123</v>
      </c>
      <c r="M209" s="98">
        <v>2280159</v>
      </c>
      <c r="N209" s="85">
        <v>0.03</v>
      </c>
      <c r="O209" s="86">
        <v>8.6499999999999994E-2</v>
      </c>
      <c r="P209" s="88">
        <v>15746.359423146216</v>
      </c>
      <c r="Q209" s="89">
        <v>1584855.2580000493</v>
      </c>
      <c r="R209" s="89">
        <v>695303.74199995073</v>
      </c>
      <c r="S209" s="89">
        <v>1085823.2298347175</v>
      </c>
      <c r="T209" s="89">
        <v>492196.82148120576</v>
      </c>
      <c r="U209" s="90">
        <v>593626.40835351171</v>
      </c>
      <c r="V209" s="89">
        <v>475124.22369996633</v>
      </c>
      <c r="W209" s="97">
        <v>593626.40835351171</v>
      </c>
      <c r="X209" s="89">
        <v>1249489.438166254</v>
      </c>
      <c r="Y209" s="89">
        <v>554185.69616631931</v>
      </c>
      <c r="Z209" s="91">
        <v>-1.6065314412117004E-8</v>
      </c>
      <c r="AA209" s="81"/>
      <c r="AB209" s="81">
        <v>180</v>
      </c>
      <c r="AC209" s="95"/>
      <c r="AD209" s="80"/>
      <c r="AE209" s="80"/>
      <c r="AF209" s="94"/>
    </row>
    <row r="210" spans="1:32">
      <c r="A210">
        <f>VLOOKUP(B210,'Outstanding Oct 2020'!$A:$A,1,0)</f>
        <v>143142477</v>
      </c>
      <c r="B210" s="82">
        <v>143142477</v>
      </c>
      <c r="C210" s="83">
        <v>99</v>
      </c>
      <c r="D210" s="82" t="s">
        <v>1163</v>
      </c>
      <c r="E210" s="94" t="s">
        <v>815</v>
      </c>
      <c r="F210" s="84">
        <v>40491</v>
      </c>
      <c r="G210" s="84">
        <v>51441</v>
      </c>
      <c r="H210" s="87">
        <v>360</v>
      </c>
      <c r="I210" s="87">
        <v>119</v>
      </c>
      <c r="J210" s="87">
        <v>180</v>
      </c>
      <c r="K210" s="87">
        <v>119</v>
      </c>
      <c r="L210" s="92">
        <v>119</v>
      </c>
      <c r="M210" s="98">
        <v>3800011</v>
      </c>
      <c r="N210" s="85">
        <v>0.03</v>
      </c>
      <c r="O210" s="86">
        <v>7.6499999999999999E-2</v>
      </c>
      <c r="P210" s="88">
        <v>26242.178294544054</v>
      </c>
      <c r="Q210" s="89">
        <v>2804979.7326682033</v>
      </c>
      <c r="R210" s="89">
        <v>995031.2673317967</v>
      </c>
      <c r="S210" s="89">
        <v>1640625.8250310216</v>
      </c>
      <c r="T210" s="89">
        <v>805782.05368258897</v>
      </c>
      <c r="U210" s="90">
        <v>834843.77134843264</v>
      </c>
      <c r="V210" s="89">
        <v>657826.22673602111</v>
      </c>
      <c r="W210" s="97">
        <v>834843.77134843264</v>
      </c>
      <c r="X210" s="89">
        <v>1918612.3603497352</v>
      </c>
      <c r="Y210" s="89">
        <v>923581.09301792923</v>
      </c>
      <c r="Z210" s="91">
        <v>9.3132257461547852E-9</v>
      </c>
      <c r="AA210" s="81"/>
      <c r="AB210" s="81">
        <v>180</v>
      </c>
      <c r="AC210" s="95"/>
      <c r="AD210" s="80"/>
      <c r="AE210" s="80"/>
      <c r="AF210" s="94"/>
    </row>
    <row r="211" spans="1:32">
      <c r="A211">
        <f>VLOOKUP(B211,'Outstanding Oct 2020'!$A:$A,1,0)</f>
        <v>143142736</v>
      </c>
      <c r="B211" s="82">
        <v>143142736</v>
      </c>
      <c r="C211" s="83">
        <v>99</v>
      </c>
      <c r="D211" s="82" t="s">
        <v>1164</v>
      </c>
      <c r="E211" s="94" t="s">
        <v>815</v>
      </c>
      <c r="F211" s="84">
        <v>40462</v>
      </c>
      <c r="G211" s="84">
        <v>48853</v>
      </c>
      <c r="H211" s="87">
        <v>276</v>
      </c>
      <c r="I211" s="87">
        <v>120</v>
      </c>
      <c r="J211" s="87">
        <v>180</v>
      </c>
      <c r="K211" s="87">
        <v>120</v>
      </c>
      <c r="L211" s="92">
        <v>120</v>
      </c>
      <c r="M211" s="98">
        <v>3426184</v>
      </c>
      <c r="N211" s="85">
        <v>0.03</v>
      </c>
      <c r="O211" s="86">
        <v>7.6499999999999999E-2</v>
      </c>
      <c r="P211" s="88">
        <v>23660.597666142054</v>
      </c>
      <c r="Q211" s="89">
        <v>2529039.1739371484</v>
      </c>
      <c r="R211" s="89">
        <v>897144.82606285159</v>
      </c>
      <c r="S211" s="89">
        <v>1486832.0510403744</v>
      </c>
      <c r="T211" s="89">
        <v>729855.76433677319</v>
      </c>
      <c r="U211" s="90">
        <v>756976.28670360125</v>
      </c>
      <c r="V211" s="89">
        <v>598096.55070856772</v>
      </c>
      <c r="W211" s="97">
        <v>756976.28670360125</v>
      </c>
      <c r="X211" s="89">
        <v>1729868.4059684305</v>
      </c>
      <c r="Y211" s="89">
        <v>832723.57990556955</v>
      </c>
      <c r="Z211" s="91">
        <v>9.3132257461547852E-9</v>
      </c>
      <c r="AA211" s="81"/>
      <c r="AB211" s="81">
        <v>180</v>
      </c>
      <c r="AC211" s="95"/>
      <c r="AD211" s="80"/>
      <c r="AE211" s="80"/>
      <c r="AF211" s="94"/>
    </row>
    <row r="212" spans="1:32">
      <c r="A212">
        <f>VLOOKUP(B212,'Outstanding Oct 2020'!$A:$A,1,0)</f>
        <v>143142760</v>
      </c>
      <c r="B212" s="82">
        <v>143142760</v>
      </c>
      <c r="C212" s="83">
        <v>99</v>
      </c>
      <c r="D212" s="82" t="s">
        <v>1165</v>
      </c>
      <c r="E212" s="94" t="s">
        <v>815</v>
      </c>
      <c r="F212" s="84">
        <v>40630</v>
      </c>
      <c r="G212" s="84">
        <v>51592</v>
      </c>
      <c r="H212" s="87">
        <v>360</v>
      </c>
      <c r="I212" s="87">
        <v>114</v>
      </c>
      <c r="J212" s="87">
        <v>180</v>
      </c>
      <c r="K212" s="87">
        <v>114</v>
      </c>
      <c r="L212" s="92">
        <v>114</v>
      </c>
      <c r="M212" s="98">
        <v>1602819</v>
      </c>
      <c r="N212" s="85">
        <v>0.03</v>
      </c>
      <c r="O212" s="86">
        <v>7.6499999999999999E-2</v>
      </c>
      <c r="P212" s="88">
        <v>11068.773740887276</v>
      </c>
      <c r="Q212" s="89">
        <v>1183121.5252101945</v>
      </c>
      <c r="R212" s="89">
        <v>419697.47478980548</v>
      </c>
      <c r="S212" s="89">
        <v>673512.7164904183</v>
      </c>
      <c r="T212" s="89">
        <v>331700.21017840132</v>
      </c>
      <c r="U212" s="90">
        <v>341812.50631201698</v>
      </c>
      <c r="V212" s="89">
        <v>265808.40070021013</v>
      </c>
      <c r="W212" s="97">
        <v>341812.50631201698</v>
      </c>
      <c r="X212" s="89">
        <v>809257.74814951932</v>
      </c>
      <c r="Y212" s="89">
        <v>389560.27335970965</v>
      </c>
      <c r="Z212" s="91">
        <v>4.1909515857696533E-9</v>
      </c>
      <c r="AA212" s="81"/>
      <c r="AB212" s="81">
        <v>180</v>
      </c>
      <c r="AC212" s="95"/>
      <c r="AD212" s="80"/>
      <c r="AE212" s="80"/>
      <c r="AF212" s="94"/>
    </row>
    <row r="213" spans="1:32">
      <c r="A213">
        <f>VLOOKUP(B213,'Outstanding Oct 2020'!$A:$A,1,0)</f>
        <v>143151468</v>
      </c>
      <c r="B213" s="82">
        <v>143151468</v>
      </c>
      <c r="C213" s="83">
        <v>99</v>
      </c>
      <c r="D213" s="82" t="s">
        <v>1166</v>
      </c>
      <c r="E213" s="94" t="s">
        <v>816</v>
      </c>
      <c r="F213" s="84">
        <v>40704</v>
      </c>
      <c r="G213" s="84">
        <v>51653</v>
      </c>
      <c r="H213" s="87">
        <v>360</v>
      </c>
      <c r="I213" s="87">
        <v>112</v>
      </c>
      <c r="J213" s="87">
        <v>180</v>
      </c>
      <c r="K213" s="87">
        <v>112</v>
      </c>
      <c r="L213" s="92">
        <v>112</v>
      </c>
      <c r="M213" s="98">
        <v>1690212</v>
      </c>
      <c r="N213" s="85">
        <v>0.03</v>
      </c>
      <c r="O213" s="86">
        <v>8.1500000000000003E-2</v>
      </c>
      <c r="P213" s="88">
        <v>11672.293753775421</v>
      </c>
      <c r="Q213" s="89">
        <v>1210402.3954510579</v>
      </c>
      <c r="R213" s="89">
        <v>479809.60454894206</v>
      </c>
      <c r="S213" s="89">
        <v>730872.94319882558</v>
      </c>
      <c r="T213" s="89">
        <v>346165.24032102304</v>
      </c>
      <c r="U213" s="90">
        <v>384707.70287780254</v>
      </c>
      <c r="V213" s="89">
        <v>298548.19838600839</v>
      </c>
      <c r="W213" s="97">
        <v>384707.70287780254</v>
      </c>
      <c r="X213" s="89">
        <v>890610.48022853606</v>
      </c>
      <c r="Y213" s="89">
        <v>410800.87567957584</v>
      </c>
      <c r="Z213" s="91">
        <v>1.8160790205001831E-8</v>
      </c>
      <c r="AA213" s="81"/>
      <c r="AB213" s="81">
        <v>180</v>
      </c>
      <c r="AC213" s="95"/>
      <c r="AD213" s="80"/>
      <c r="AE213" s="80"/>
      <c r="AF213" s="94"/>
    </row>
    <row r="214" spans="1:32">
      <c r="A214">
        <f>VLOOKUP(B214,'Outstanding Oct 2020'!$A:$A,1,0)</f>
        <v>143152677</v>
      </c>
      <c r="B214" s="82">
        <v>143152677</v>
      </c>
      <c r="C214" s="83">
        <v>99</v>
      </c>
      <c r="D214" s="82" t="s">
        <v>1167</v>
      </c>
      <c r="E214" s="94" t="s">
        <v>816</v>
      </c>
      <c r="F214" s="84">
        <v>40955</v>
      </c>
      <c r="G214" s="84">
        <v>51926</v>
      </c>
      <c r="H214" s="87">
        <v>361</v>
      </c>
      <c r="I214" s="87">
        <v>104</v>
      </c>
      <c r="J214" s="87">
        <v>180</v>
      </c>
      <c r="K214" s="87">
        <v>104</v>
      </c>
      <c r="L214" s="92">
        <v>104</v>
      </c>
      <c r="M214" s="98">
        <v>1142121</v>
      </c>
      <c r="N214" s="85">
        <v>0.03</v>
      </c>
      <c r="O214" s="86">
        <v>8.1500000000000003E-2</v>
      </c>
      <c r="P214" s="88">
        <v>7887.2779357593827</v>
      </c>
      <c r="Q214" s="89">
        <v>817900.9463280096</v>
      </c>
      <c r="R214" s="89">
        <v>324220.0536719904</v>
      </c>
      <c r="S214" s="89">
        <v>469404.00089120719</v>
      </c>
      <c r="T214" s="89">
        <v>223465.79132896732</v>
      </c>
      <c r="U214" s="90">
        <v>245938.20956223988</v>
      </c>
      <c r="V214" s="89">
        <v>187327.14212159446</v>
      </c>
      <c r="W214" s="97">
        <v>245938.20956223988</v>
      </c>
      <c r="X214" s="89">
        <v>601809.08210869157</v>
      </c>
      <c r="Y214" s="89">
        <v>277589.02843668917</v>
      </c>
      <c r="Z214" s="91">
        <v>1.1990778148174286E-8</v>
      </c>
      <c r="AA214" s="81"/>
      <c r="AB214" s="81">
        <v>180</v>
      </c>
      <c r="AC214" s="95"/>
      <c r="AD214" s="80"/>
      <c r="AE214" s="80"/>
      <c r="AF214" s="94"/>
    </row>
    <row r="215" spans="1:32">
      <c r="A215">
        <f>VLOOKUP(B215,'Outstanding Oct 2020'!$A:$A,1,0)</f>
        <v>143153525</v>
      </c>
      <c r="B215" s="82">
        <v>143153525</v>
      </c>
      <c r="C215" s="83">
        <v>99</v>
      </c>
      <c r="D215" s="82" t="s">
        <v>1168</v>
      </c>
      <c r="E215" s="94" t="s">
        <v>813</v>
      </c>
      <c r="F215" s="84">
        <v>41507</v>
      </c>
      <c r="G215" s="84">
        <v>51380</v>
      </c>
      <c r="H215" s="87">
        <v>325</v>
      </c>
      <c r="I215" s="87">
        <v>85</v>
      </c>
      <c r="J215" s="87">
        <v>180</v>
      </c>
      <c r="K215" s="87">
        <v>85</v>
      </c>
      <c r="L215" s="92">
        <v>85</v>
      </c>
      <c r="M215" s="98">
        <v>2605380</v>
      </c>
      <c r="N215" s="85">
        <v>0.03</v>
      </c>
      <c r="O215" s="86">
        <v>7.3999999999999996E-2</v>
      </c>
      <c r="P215" s="88">
        <v>17992.275939474697</v>
      </c>
      <c r="Q215" s="89">
        <v>1952840.265162857</v>
      </c>
      <c r="R215" s="89">
        <v>652539.73483714298</v>
      </c>
      <c r="S215" s="89">
        <v>867150.23917374411</v>
      </c>
      <c r="T215" s="89">
        <v>443730.33472000179</v>
      </c>
      <c r="U215" s="90">
        <v>423419.90445374232</v>
      </c>
      <c r="V215" s="89">
        <v>308143.76367309527</v>
      </c>
      <c r="W215" s="97">
        <v>423419.90445374232</v>
      </c>
      <c r="X215" s="89">
        <v>1285769.4039425885</v>
      </c>
      <c r="Y215" s="89">
        <v>633229.6691054455</v>
      </c>
      <c r="Z215" s="91">
        <v>0</v>
      </c>
      <c r="AA215" s="81"/>
      <c r="AB215" s="81">
        <v>180</v>
      </c>
      <c r="AC215" s="95"/>
      <c r="AD215" s="80"/>
      <c r="AE215" s="80"/>
      <c r="AF215" s="94"/>
    </row>
    <row r="216" spans="1:32">
      <c r="A216">
        <f>VLOOKUP(B216,'Outstanding Oct 2020'!$A:$A,1,0)</f>
        <v>143154300</v>
      </c>
      <c r="B216" s="82">
        <v>143154300</v>
      </c>
      <c r="C216" s="83">
        <v>99</v>
      </c>
      <c r="D216" s="82" t="s">
        <v>1169</v>
      </c>
      <c r="E216" s="94" t="s">
        <v>813</v>
      </c>
      <c r="F216" s="84">
        <v>41529</v>
      </c>
      <c r="G216" s="84">
        <v>52475</v>
      </c>
      <c r="H216" s="87">
        <v>360</v>
      </c>
      <c r="I216" s="87">
        <v>85</v>
      </c>
      <c r="J216" s="87">
        <v>180</v>
      </c>
      <c r="K216" s="87">
        <v>85</v>
      </c>
      <c r="L216" s="92">
        <v>85</v>
      </c>
      <c r="M216" s="98">
        <v>800040</v>
      </c>
      <c r="N216" s="85">
        <v>0.03</v>
      </c>
      <c r="O216" s="86">
        <v>7.3999999999999996E-2</v>
      </c>
      <c r="P216" s="88">
        <v>5524.9293548800324</v>
      </c>
      <c r="Q216" s="89">
        <v>599663.1300389549</v>
      </c>
      <c r="R216" s="89">
        <v>200376.8699610451</v>
      </c>
      <c r="S216" s="89">
        <v>266277.80874519737</v>
      </c>
      <c r="T216" s="89">
        <v>136257.28952758916</v>
      </c>
      <c r="U216" s="90">
        <v>130020.51921760821</v>
      </c>
      <c r="V216" s="89">
        <v>94622.410814937961</v>
      </c>
      <c r="W216" s="97">
        <v>130020.51921760821</v>
      </c>
      <c r="X216" s="89">
        <v>394824.15383945091</v>
      </c>
      <c r="Y216" s="89">
        <v>194447.28387840581</v>
      </c>
      <c r="Z216" s="91">
        <v>0</v>
      </c>
      <c r="AA216" s="81"/>
      <c r="AB216" s="81">
        <v>180</v>
      </c>
      <c r="AC216" s="95"/>
      <c r="AD216" s="80"/>
      <c r="AE216" s="80"/>
      <c r="AF216" s="94"/>
    </row>
    <row r="217" spans="1:32">
      <c r="A217">
        <f>VLOOKUP(B217,'Outstanding Oct 2020'!$A:$A,1,0)</f>
        <v>143154378</v>
      </c>
      <c r="B217" s="82">
        <v>143154378</v>
      </c>
      <c r="C217" s="83">
        <v>99</v>
      </c>
      <c r="D217" s="82" t="s">
        <v>1170</v>
      </c>
      <c r="E217" s="94" t="s">
        <v>815</v>
      </c>
      <c r="F217" s="84">
        <v>40457</v>
      </c>
      <c r="G217" s="84">
        <v>53387</v>
      </c>
      <c r="H217" s="87">
        <v>425</v>
      </c>
      <c r="I217" s="87">
        <v>120</v>
      </c>
      <c r="J217" s="87">
        <v>180</v>
      </c>
      <c r="K217" s="87">
        <v>120</v>
      </c>
      <c r="L217" s="92">
        <v>120</v>
      </c>
      <c r="M217" s="98">
        <v>3126107</v>
      </c>
      <c r="N217" s="85">
        <v>0.03</v>
      </c>
      <c r="O217" s="86">
        <v>7.6499999999999999E-2</v>
      </c>
      <c r="P217" s="88">
        <v>21588.320997445066</v>
      </c>
      <c r="Q217" s="89">
        <v>2307537.2090112898</v>
      </c>
      <c r="R217" s="89">
        <v>818569.79098871024</v>
      </c>
      <c r="S217" s="89">
        <v>1356610.1769728863</v>
      </c>
      <c r="T217" s="89">
        <v>665932.48170078895</v>
      </c>
      <c r="U217" s="90">
        <v>690677.69527209736</v>
      </c>
      <c r="V217" s="89">
        <v>545713.19399247353</v>
      </c>
      <c r="W217" s="97">
        <v>690677.69527209736</v>
      </c>
      <c r="X217" s="89">
        <v>1578360.5705288313</v>
      </c>
      <c r="Y217" s="89">
        <v>759790.77954011178</v>
      </c>
      <c r="Z217" s="91">
        <v>9.3132257461547852E-9</v>
      </c>
      <c r="AA217" s="81"/>
      <c r="AB217" s="81">
        <v>180</v>
      </c>
      <c r="AC217" s="95"/>
      <c r="AD217" s="80"/>
      <c r="AE217" s="80"/>
      <c r="AF217" s="94"/>
    </row>
    <row r="218" spans="1:32">
      <c r="A218">
        <f>VLOOKUP(B218,'Outstanding Oct 2020'!$A:$A,1,0)</f>
        <v>143156354</v>
      </c>
      <c r="B218" s="82">
        <v>143156354</v>
      </c>
      <c r="C218" s="83">
        <v>99</v>
      </c>
      <c r="D218" s="82" t="s">
        <v>1171</v>
      </c>
      <c r="E218" s="94" t="s">
        <v>815</v>
      </c>
      <c r="F218" s="84">
        <v>40542</v>
      </c>
      <c r="G218" s="84">
        <v>47484</v>
      </c>
      <c r="H218" s="87">
        <v>228</v>
      </c>
      <c r="I218" s="87">
        <v>117</v>
      </c>
      <c r="J218" s="87">
        <v>180</v>
      </c>
      <c r="K218" s="87">
        <v>117</v>
      </c>
      <c r="L218" s="92">
        <v>117</v>
      </c>
      <c r="M218" s="98">
        <v>1906198</v>
      </c>
      <c r="N218" s="85">
        <v>0.03</v>
      </c>
      <c r="O218" s="86">
        <v>7.6499999999999999E-2</v>
      </c>
      <c r="P218" s="88">
        <v>13163.853415346241</v>
      </c>
      <c r="Q218" s="89">
        <v>1407060.8628376774</v>
      </c>
      <c r="R218" s="89">
        <v>499137.13716232264</v>
      </c>
      <c r="S218" s="89">
        <v>814356.8134835409</v>
      </c>
      <c r="T218" s="89">
        <v>400400.1128626538</v>
      </c>
      <c r="U218" s="90">
        <v>413956.7006208871</v>
      </c>
      <c r="V218" s="89">
        <v>324439.13915550971</v>
      </c>
      <c r="W218" s="97">
        <v>413956.7006208871</v>
      </c>
      <c r="X218" s="89">
        <v>962432.75192465167</v>
      </c>
      <c r="Y218" s="89">
        <v>463295.61476232344</v>
      </c>
      <c r="Z218" s="91">
        <v>5.5879354476928711E-9</v>
      </c>
      <c r="AA218" s="81"/>
      <c r="AB218" s="81">
        <v>180</v>
      </c>
      <c r="AC218" s="95"/>
      <c r="AD218" s="80"/>
      <c r="AE218" s="80"/>
      <c r="AF218" s="94"/>
    </row>
    <row r="219" spans="1:32">
      <c r="A219">
        <f>VLOOKUP(B219,'Outstanding Oct 2020'!$A:$A,1,0)</f>
        <v>143174468</v>
      </c>
      <c r="B219" s="82">
        <v>143174468</v>
      </c>
      <c r="C219" s="83">
        <v>99</v>
      </c>
      <c r="D219" s="82" t="s">
        <v>1172</v>
      </c>
      <c r="E219" s="94" t="s">
        <v>814</v>
      </c>
      <c r="F219" s="84">
        <v>41165</v>
      </c>
      <c r="G219" s="84">
        <v>51380</v>
      </c>
      <c r="H219" s="87">
        <v>336</v>
      </c>
      <c r="I219" s="87">
        <v>97</v>
      </c>
      <c r="J219" s="87">
        <v>180</v>
      </c>
      <c r="K219" s="87">
        <v>97</v>
      </c>
      <c r="L219" s="92">
        <v>97</v>
      </c>
      <c r="M219" s="98">
        <v>1900209</v>
      </c>
      <c r="N219" s="85">
        <v>0.03</v>
      </c>
      <c r="O219" s="86">
        <v>7.6499999999999999E-2</v>
      </c>
      <c r="P219" s="88">
        <v>13122.494480909992</v>
      </c>
      <c r="Q219" s="89">
        <v>1402640.079945483</v>
      </c>
      <c r="R219" s="89">
        <v>497568.92005451699</v>
      </c>
      <c r="S219" s="89">
        <v>713971.02881384676</v>
      </c>
      <c r="T219" s="89">
        <v>355161.00288347376</v>
      </c>
      <c r="U219" s="90">
        <v>358810.025930373</v>
      </c>
      <c r="V219" s="89">
        <v>268134.36247382301</v>
      </c>
      <c r="W219" s="97">
        <v>358810.025930373</v>
      </c>
      <c r="X219" s="89">
        <v>959408.92661832087</v>
      </c>
      <c r="Y219" s="89">
        <v>461840.00656379852</v>
      </c>
      <c r="Z219" s="91">
        <v>5.3551048040390015E-9</v>
      </c>
      <c r="AA219" s="81"/>
      <c r="AB219" s="81">
        <v>180</v>
      </c>
      <c r="AC219" s="95"/>
      <c r="AD219" s="80"/>
      <c r="AE219" s="80"/>
      <c r="AF219" s="94"/>
    </row>
    <row r="220" spans="1:32">
      <c r="A220">
        <f>VLOOKUP(B220,'Outstanding Oct 2020'!$A:$A,1,0)</f>
        <v>143201643</v>
      </c>
      <c r="B220" s="82">
        <v>143201643</v>
      </c>
      <c r="C220" s="83">
        <v>99</v>
      </c>
      <c r="D220" s="82" t="s">
        <v>255</v>
      </c>
      <c r="E220" s="94" t="s">
        <v>811</v>
      </c>
      <c r="F220" s="84">
        <v>40163</v>
      </c>
      <c r="G220" s="84">
        <v>50032</v>
      </c>
      <c r="H220" s="87">
        <v>324</v>
      </c>
      <c r="I220" s="87">
        <v>130</v>
      </c>
      <c r="J220" s="87">
        <v>180</v>
      </c>
      <c r="K220" s="87">
        <v>130</v>
      </c>
      <c r="L220" s="92">
        <v>130</v>
      </c>
      <c r="M220" s="98">
        <v>7810064</v>
      </c>
      <c r="N220" s="85">
        <v>0.03</v>
      </c>
      <c r="O220" s="86">
        <v>8.6499999999999994E-2</v>
      </c>
      <c r="P220" s="88">
        <v>53934.868077960797</v>
      </c>
      <c r="Q220" s="89">
        <v>5428490.2920002053</v>
      </c>
      <c r="R220" s="89">
        <v>2381573.7079997947</v>
      </c>
      <c r="S220" s="89">
        <v>3840541.5455052368</v>
      </c>
      <c r="T220" s="89">
        <v>1733504.3557808064</v>
      </c>
      <c r="U220" s="90">
        <v>2107037.1897244304</v>
      </c>
      <c r="V220" s="89">
        <v>1720025.4557776295</v>
      </c>
      <c r="W220" s="97">
        <v>2107037.1897244304</v>
      </c>
      <c r="X220" s="89">
        <v>4279785.9620326851</v>
      </c>
      <c r="Y220" s="89">
        <v>1898212.2540329443</v>
      </c>
      <c r="Z220" s="91">
        <v>-5.4016709327697754E-8</v>
      </c>
      <c r="AA220" s="81"/>
      <c r="AB220" s="81">
        <v>180</v>
      </c>
      <c r="AC220" s="95"/>
      <c r="AD220" s="80"/>
      <c r="AE220" s="80"/>
      <c r="AF220" s="94"/>
    </row>
    <row r="221" spans="1:32">
      <c r="A221">
        <f>VLOOKUP(B221,'Outstanding Oct 2020'!$A:$A,1,0)</f>
        <v>143208680</v>
      </c>
      <c r="B221" s="82">
        <v>143208680</v>
      </c>
      <c r="C221" s="83">
        <v>99</v>
      </c>
      <c r="D221" s="82" t="s">
        <v>1173</v>
      </c>
      <c r="E221" s="94" t="s">
        <v>811</v>
      </c>
      <c r="F221" s="84">
        <v>40168</v>
      </c>
      <c r="G221" s="84">
        <v>50406</v>
      </c>
      <c r="H221" s="87">
        <v>337</v>
      </c>
      <c r="I221" s="87">
        <v>129</v>
      </c>
      <c r="J221" s="87">
        <v>180</v>
      </c>
      <c r="K221" s="87">
        <v>129</v>
      </c>
      <c r="L221" s="92">
        <v>129</v>
      </c>
      <c r="M221" s="98">
        <v>2304558</v>
      </c>
      <c r="N221" s="85">
        <v>0.03</v>
      </c>
      <c r="O221" s="86">
        <v>8.6499999999999994E-2</v>
      </c>
      <c r="P221" s="88">
        <v>15914.854437557644</v>
      </c>
      <c r="Q221" s="89">
        <v>1601814.1119395965</v>
      </c>
      <c r="R221" s="89">
        <v>702743.88806040352</v>
      </c>
      <c r="S221" s="89">
        <v>1128368.2123680534</v>
      </c>
      <c r="T221" s="89">
        <v>509611.66111761332</v>
      </c>
      <c r="U221" s="90">
        <v>618756.55125044007</v>
      </c>
      <c r="V221" s="89">
        <v>503633.11977662251</v>
      </c>
      <c r="W221" s="97">
        <v>618756.55125044007</v>
      </c>
      <c r="X221" s="89">
        <v>1262859.6868207639</v>
      </c>
      <c r="Y221" s="89">
        <v>560115.79876037594</v>
      </c>
      <c r="Z221" s="91">
        <v>-1.5599653124809265E-8</v>
      </c>
      <c r="AA221" s="81"/>
      <c r="AB221" s="81">
        <v>180</v>
      </c>
      <c r="AC221" s="95"/>
      <c r="AD221" s="80"/>
      <c r="AE221" s="80"/>
      <c r="AF221" s="94"/>
    </row>
    <row r="222" spans="1:32">
      <c r="A222">
        <f>VLOOKUP(B222,'Outstanding Oct 2020'!$A:$A,1,0)</f>
        <v>143212459</v>
      </c>
      <c r="B222" s="82">
        <v>143212459</v>
      </c>
      <c r="C222" s="83">
        <v>99</v>
      </c>
      <c r="D222" s="82" t="s">
        <v>1174</v>
      </c>
      <c r="E222" s="94" t="s">
        <v>811</v>
      </c>
      <c r="F222" s="84">
        <v>40353</v>
      </c>
      <c r="G222" s="84">
        <v>49491</v>
      </c>
      <c r="H222" s="87">
        <v>300</v>
      </c>
      <c r="I222" s="87">
        <v>123</v>
      </c>
      <c r="J222" s="87">
        <v>180</v>
      </c>
      <c r="K222" s="87">
        <v>123</v>
      </c>
      <c r="L222" s="92">
        <v>123</v>
      </c>
      <c r="M222" s="98">
        <v>4419922</v>
      </c>
      <c r="N222" s="85">
        <v>0.03</v>
      </c>
      <c r="O222" s="86">
        <v>8.6499999999999994E-2</v>
      </c>
      <c r="P222" s="88">
        <v>30523.169846607747</v>
      </c>
      <c r="Q222" s="89">
        <v>3072126.3831382347</v>
      </c>
      <c r="R222" s="89">
        <v>1347795.6168617653</v>
      </c>
      <c r="S222" s="89">
        <v>2104789.1755169379</v>
      </c>
      <c r="T222" s="89">
        <v>954087.6577444179</v>
      </c>
      <c r="U222" s="90">
        <v>1150701.51777252</v>
      </c>
      <c r="V222" s="89">
        <v>920993.67152220628</v>
      </c>
      <c r="W222" s="97">
        <v>1150701.51777252</v>
      </c>
      <c r="X222" s="89">
        <v>2422044.1892511295</v>
      </c>
      <c r="Y222" s="89">
        <v>1074248.572389394</v>
      </c>
      <c r="Z222" s="91">
        <v>-2.9802322387695313E-8</v>
      </c>
      <c r="AA222" s="81"/>
      <c r="AB222" s="81">
        <v>180</v>
      </c>
      <c r="AC222" s="95"/>
      <c r="AD222" s="80"/>
      <c r="AE222" s="80"/>
      <c r="AF222" s="94"/>
    </row>
    <row r="223" spans="1:32">
      <c r="A223">
        <f>VLOOKUP(B223,'Outstanding Oct 2020'!$A:$A,1,0)</f>
        <v>143215563</v>
      </c>
      <c r="B223" s="82">
        <v>143215563</v>
      </c>
      <c r="C223" s="83">
        <v>99</v>
      </c>
      <c r="D223" s="82" t="s">
        <v>1175</v>
      </c>
      <c r="E223" s="94" t="s">
        <v>814</v>
      </c>
      <c r="F223" s="84">
        <v>41253</v>
      </c>
      <c r="G223" s="84">
        <v>52201</v>
      </c>
      <c r="H223" s="87">
        <v>360</v>
      </c>
      <c r="I223" s="87">
        <v>94</v>
      </c>
      <c r="J223" s="87">
        <v>180</v>
      </c>
      <c r="K223" s="87">
        <v>94</v>
      </c>
      <c r="L223" s="92">
        <v>94</v>
      </c>
      <c r="M223" s="98">
        <v>546484</v>
      </c>
      <c r="N223" s="85">
        <v>0.03</v>
      </c>
      <c r="O223" s="86">
        <v>7.6499999999999999E-2</v>
      </c>
      <c r="P223" s="88">
        <v>3773.9181710567709</v>
      </c>
      <c r="Q223" s="89">
        <v>403387.39657002315</v>
      </c>
      <c r="R223" s="89">
        <v>143096.60342997685</v>
      </c>
      <c r="S223" s="89">
        <v>200607.05928101813</v>
      </c>
      <c r="T223" s="89">
        <v>99976.307487821847</v>
      </c>
      <c r="U223" s="90">
        <v>100630.75179319628</v>
      </c>
      <c r="V223" s="89">
        <v>74728.226235654569</v>
      </c>
      <c r="W223" s="97">
        <v>100630.75179319628</v>
      </c>
      <c r="X223" s="89">
        <v>275917.87422019697</v>
      </c>
      <c r="Y223" s="89">
        <v>132821.27079021884</v>
      </c>
      <c r="Z223" s="91">
        <v>1.280568540096283E-9</v>
      </c>
      <c r="AA223" s="81"/>
      <c r="AB223" s="81">
        <v>180</v>
      </c>
      <c r="AC223" s="95"/>
      <c r="AD223" s="80"/>
      <c r="AE223" s="80"/>
      <c r="AF223" s="94"/>
    </row>
    <row r="224" spans="1:32">
      <c r="A224">
        <f>VLOOKUP(B224,'Outstanding Oct 2020'!$A:$A,1,0)</f>
        <v>143215695</v>
      </c>
      <c r="B224" s="82">
        <v>143215695</v>
      </c>
      <c r="C224" s="83">
        <v>99</v>
      </c>
      <c r="D224" s="82" t="s">
        <v>1176</v>
      </c>
      <c r="E224" s="94" t="s">
        <v>815</v>
      </c>
      <c r="F224" s="84">
        <v>40585</v>
      </c>
      <c r="G224" s="84">
        <v>48245</v>
      </c>
      <c r="H224" s="87">
        <v>252</v>
      </c>
      <c r="I224" s="87">
        <v>116</v>
      </c>
      <c r="J224" s="87">
        <v>180</v>
      </c>
      <c r="K224" s="87">
        <v>116</v>
      </c>
      <c r="L224" s="92">
        <v>116</v>
      </c>
      <c r="M224" s="98">
        <v>740085</v>
      </c>
      <c r="N224" s="85">
        <v>0.03</v>
      </c>
      <c r="O224" s="86">
        <v>7.6499999999999999E-2</v>
      </c>
      <c r="P224" s="88">
        <v>5110.8911324513629</v>
      </c>
      <c r="Q224" s="89">
        <v>546294.05689924245</v>
      </c>
      <c r="R224" s="89">
        <v>193790.94310075755</v>
      </c>
      <c r="S224" s="89">
        <v>314467.72973367252</v>
      </c>
      <c r="T224" s="89">
        <v>154701.29825415753</v>
      </c>
      <c r="U224" s="90">
        <v>159766.43147951498</v>
      </c>
      <c r="V224" s="89">
        <v>124887.49666493265</v>
      </c>
      <c r="W224" s="97">
        <v>159766.43147951498</v>
      </c>
      <c r="X224" s="89">
        <v>373666.34694200463</v>
      </c>
      <c r="Y224" s="89">
        <v>179875.40384124534</v>
      </c>
      <c r="Z224" s="91">
        <v>1.7462298274040222E-9</v>
      </c>
      <c r="AA224" s="81"/>
      <c r="AB224" s="81">
        <v>180</v>
      </c>
      <c r="AC224" s="95"/>
      <c r="AD224" s="80"/>
      <c r="AE224" s="80"/>
      <c r="AF224" s="94"/>
    </row>
    <row r="225" spans="1:32">
      <c r="A225">
        <f>VLOOKUP(B225,'Outstanding Oct 2020'!$A:$A,1,0)</f>
        <v>143221210</v>
      </c>
      <c r="B225" s="82">
        <v>143221210</v>
      </c>
      <c r="C225" s="83">
        <v>99</v>
      </c>
      <c r="D225" s="82" t="s">
        <v>1177</v>
      </c>
      <c r="E225" s="94" t="s">
        <v>813</v>
      </c>
      <c r="F225" s="84">
        <v>41592</v>
      </c>
      <c r="G225" s="84">
        <v>52536</v>
      </c>
      <c r="H225" s="87">
        <v>360</v>
      </c>
      <c r="I225" s="87">
        <v>83</v>
      </c>
      <c r="J225" s="87">
        <v>180</v>
      </c>
      <c r="K225" s="87">
        <v>83</v>
      </c>
      <c r="L225" s="92">
        <v>83</v>
      </c>
      <c r="M225" s="98">
        <v>2190207</v>
      </c>
      <c r="N225" s="85">
        <v>0.03</v>
      </c>
      <c r="O225" s="86">
        <v>7.3999999999999996E-2</v>
      </c>
      <c r="P225" s="88">
        <v>15125.167426083359</v>
      </c>
      <c r="Q225" s="89">
        <v>1641650.898771598</v>
      </c>
      <c r="R225" s="89">
        <v>548556.101228402</v>
      </c>
      <c r="S225" s="89">
        <v>715431.77276465541</v>
      </c>
      <c r="T225" s="89">
        <v>366543.80546976894</v>
      </c>
      <c r="U225" s="90">
        <v>348887.96729488648</v>
      </c>
      <c r="V225" s="89">
        <v>252945.31334420759</v>
      </c>
      <c r="W225" s="97">
        <v>348887.96729488648</v>
      </c>
      <c r="X225" s="89">
        <v>1080879.2379234065</v>
      </c>
      <c r="Y225" s="89">
        <v>532323.13669500453</v>
      </c>
      <c r="Z225" s="91">
        <v>0</v>
      </c>
      <c r="AA225" s="81"/>
      <c r="AB225" s="81">
        <v>180</v>
      </c>
      <c r="AC225" s="95"/>
      <c r="AD225" s="80"/>
      <c r="AE225" s="80"/>
      <c r="AF225" s="94"/>
    </row>
    <row r="226" spans="1:32">
      <c r="A226">
        <f>VLOOKUP(B226,'Outstanding Oct 2020'!$A:$A,1,0)</f>
        <v>143221539</v>
      </c>
      <c r="B226" s="82">
        <v>143221539</v>
      </c>
      <c r="C226" s="83">
        <v>99</v>
      </c>
      <c r="D226" s="82" t="s">
        <v>1178</v>
      </c>
      <c r="E226" s="94" t="s">
        <v>813</v>
      </c>
      <c r="F226" s="84">
        <v>41533</v>
      </c>
      <c r="G226" s="84">
        <v>52505</v>
      </c>
      <c r="H226" s="87">
        <v>361</v>
      </c>
      <c r="I226" s="87">
        <v>85</v>
      </c>
      <c r="J226" s="87">
        <v>180</v>
      </c>
      <c r="K226" s="87">
        <v>85</v>
      </c>
      <c r="L226" s="92">
        <v>85</v>
      </c>
      <c r="M226" s="98">
        <v>751514</v>
      </c>
      <c r="N226" s="85">
        <v>0.03</v>
      </c>
      <c r="O226" s="86">
        <v>7.3999999999999996E-2</v>
      </c>
      <c r="P226" s="88">
        <v>5189.8177081187341</v>
      </c>
      <c r="Q226" s="89">
        <v>563290.88234100176</v>
      </c>
      <c r="R226" s="89">
        <v>188223.11765899824</v>
      </c>
      <c r="S226" s="89">
        <v>250126.87010816729</v>
      </c>
      <c r="T226" s="89">
        <v>127992.67621873476</v>
      </c>
      <c r="U226" s="90">
        <v>122134.19388943253</v>
      </c>
      <c r="V226" s="89">
        <v>88883.138894526943</v>
      </c>
      <c r="W226" s="97">
        <v>122134.19388943253</v>
      </c>
      <c r="X226" s="89">
        <v>370876.30512037023</v>
      </c>
      <c r="Y226" s="89">
        <v>182653.18746137212</v>
      </c>
      <c r="Z226" s="91">
        <v>-1.1641532182693481E-10</v>
      </c>
      <c r="AA226" s="81"/>
      <c r="AB226" s="81">
        <v>180</v>
      </c>
      <c r="AC226" s="95"/>
      <c r="AD226" s="80"/>
      <c r="AE226" s="80"/>
      <c r="AF226" s="94"/>
    </row>
    <row r="227" spans="1:32">
      <c r="A227">
        <f>VLOOKUP(B227,'Outstanding Oct 2020'!$A:$A,1,0)</f>
        <v>143236226</v>
      </c>
      <c r="B227" s="82">
        <v>143236226</v>
      </c>
      <c r="C227" s="83">
        <v>99</v>
      </c>
      <c r="D227" s="82" t="s">
        <v>1179</v>
      </c>
      <c r="E227" s="94" t="s">
        <v>813</v>
      </c>
      <c r="F227" s="84">
        <v>41537</v>
      </c>
      <c r="G227" s="84">
        <v>47392</v>
      </c>
      <c r="H227" s="87">
        <v>192</v>
      </c>
      <c r="I227" s="87">
        <v>84</v>
      </c>
      <c r="J227" s="87">
        <v>180</v>
      </c>
      <c r="K227" s="87">
        <v>84</v>
      </c>
      <c r="L227" s="92">
        <v>84</v>
      </c>
      <c r="M227" s="98">
        <v>928901</v>
      </c>
      <c r="N227" s="85">
        <v>0.03</v>
      </c>
      <c r="O227" s="86">
        <v>7.3999999999999996E-2</v>
      </c>
      <c r="P227" s="88">
        <v>6414.819762358653</v>
      </c>
      <c r="Q227" s="89">
        <v>696249.78895594622</v>
      </c>
      <c r="R227" s="89">
        <v>232651.21104405378</v>
      </c>
      <c r="S227" s="89">
        <v>306307.13744917215</v>
      </c>
      <c r="T227" s="89">
        <v>156836.77314130455</v>
      </c>
      <c r="U227" s="90">
        <v>149470.3643078676</v>
      </c>
      <c r="V227" s="89">
        <v>108570.56515389176</v>
      </c>
      <c r="W227" s="97">
        <v>149470.3643078676</v>
      </c>
      <c r="X227" s="89">
        <v>458417.76826861128</v>
      </c>
      <c r="Y227" s="89">
        <v>225766.5572245575</v>
      </c>
      <c r="Z227" s="91">
        <v>0</v>
      </c>
      <c r="AA227" s="81"/>
      <c r="AB227" s="81">
        <v>180</v>
      </c>
      <c r="AC227" s="95"/>
      <c r="AD227" s="80"/>
      <c r="AE227" s="80"/>
      <c r="AF227" s="94"/>
    </row>
    <row r="228" spans="1:32">
      <c r="A228">
        <f>VLOOKUP(B228,'Outstanding Oct 2020'!$A:$A,1,0)</f>
        <v>143236242</v>
      </c>
      <c r="B228" s="82">
        <v>143236242</v>
      </c>
      <c r="C228" s="83">
        <v>99</v>
      </c>
      <c r="D228" s="82" t="s">
        <v>1180</v>
      </c>
      <c r="E228" s="94" t="s">
        <v>815</v>
      </c>
      <c r="F228" s="84">
        <v>40562</v>
      </c>
      <c r="G228" s="84">
        <v>51533</v>
      </c>
      <c r="H228" s="87">
        <v>361</v>
      </c>
      <c r="I228" s="87">
        <v>116</v>
      </c>
      <c r="J228" s="87">
        <v>180</v>
      </c>
      <c r="K228" s="87">
        <v>116</v>
      </c>
      <c r="L228" s="92">
        <v>116</v>
      </c>
      <c r="M228" s="98">
        <v>1202233</v>
      </c>
      <c r="N228" s="85">
        <v>0.03</v>
      </c>
      <c r="O228" s="86">
        <v>7.6499999999999999E-2</v>
      </c>
      <c r="P228" s="88">
        <v>8302.4003713632883</v>
      </c>
      <c r="Q228" s="89">
        <v>887428.7992705527</v>
      </c>
      <c r="R228" s="89">
        <v>314804.2007294473</v>
      </c>
      <c r="S228" s="89">
        <v>510837.92013201513</v>
      </c>
      <c r="T228" s="89">
        <v>251304.92565582413</v>
      </c>
      <c r="U228" s="90">
        <v>259532.994476191</v>
      </c>
      <c r="V228" s="89">
        <v>202873.81824786606</v>
      </c>
      <c r="W228" s="97">
        <v>259532.994476191</v>
      </c>
      <c r="X228" s="89">
        <v>607003.26757484232</v>
      </c>
      <c r="Y228" s="89">
        <v>292199.06684539211</v>
      </c>
      <c r="Z228" s="91">
        <v>2.9103830456733704E-9</v>
      </c>
      <c r="AA228" s="81"/>
      <c r="AB228" s="81">
        <v>180</v>
      </c>
      <c r="AC228" s="95"/>
      <c r="AD228" s="80"/>
      <c r="AE228" s="80"/>
      <c r="AF228" s="94"/>
    </row>
    <row r="229" spans="1:32">
      <c r="A229">
        <f>VLOOKUP(B229,'Outstanding Oct 2020'!$A:$A,1,0)</f>
        <v>143237516</v>
      </c>
      <c r="B229" s="82">
        <v>143237516</v>
      </c>
      <c r="C229" s="83">
        <v>99</v>
      </c>
      <c r="D229" s="82" t="s">
        <v>1181</v>
      </c>
      <c r="E229" s="94" t="s">
        <v>813</v>
      </c>
      <c r="F229" s="84">
        <v>41544</v>
      </c>
      <c r="G229" s="84">
        <v>45931</v>
      </c>
      <c r="H229" s="87">
        <v>144</v>
      </c>
      <c r="I229" s="87">
        <v>84</v>
      </c>
      <c r="J229" s="87">
        <v>144</v>
      </c>
      <c r="K229" s="87">
        <v>84</v>
      </c>
      <c r="L229" s="92">
        <v>84</v>
      </c>
      <c r="M229" s="98">
        <v>603492</v>
      </c>
      <c r="N229" s="85">
        <v>0.03</v>
      </c>
      <c r="O229" s="86">
        <v>7.3999999999999996E-2</v>
      </c>
      <c r="P229" s="88">
        <v>4995.626447883762</v>
      </c>
      <c r="Q229" s="89">
        <v>475852.51054561872</v>
      </c>
      <c r="R229" s="89">
        <v>127639.48945438128</v>
      </c>
      <c r="S229" s="89">
        <v>193680.60102265078</v>
      </c>
      <c r="T229" s="89">
        <v>94159.011569527443</v>
      </c>
      <c r="U229" s="90">
        <v>99521.589453123335</v>
      </c>
      <c r="V229" s="89">
        <v>74456.368848389087</v>
      </c>
      <c r="W229" s="97">
        <v>99521.589453123335</v>
      </c>
      <c r="X229" s="89">
        <v>243517.69794964319</v>
      </c>
      <c r="Y229" s="89">
        <v>115878.20849526173</v>
      </c>
      <c r="Z229" s="91">
        <v>1.7462298274040222E-10</v>
      </c>
      <c r="AA229" s="81"/>
      <c r="AB229" s="81">
        <v>144</v>
      </c>
      <c r="AC229" s="95"/>
      <c r="AD229" s="80"/>
      <c r="AE229" s="80"/>
      <c r="AF229" s="94"/>
    </row>
    <row r="230" spans="1:32">
      <c r="A230">
        <f>VLOOKUP(B230,'Outstanding Oct 2020'!$A:$A,1,0)</f>
        <v>143241688</v>
      </c>
      <c r="B230" s="82">
        <v>143241688</v>
      </c>
      <c r="C230" s="83">
        <v>99</v>
      </c>
      <c r="D230" s="82" t="s">
        <v>1182</v>
      </c>
      <c r="E230" s="94" t="s">
        <v>815</v>
      </c>
      <c r="F230" s="84">
        <v>40583</v>
      </c>
      <c r="G230" s="84">
        <v>51533</v>
      </c>
      <c r="H230" s="87">
        <v>360</v>
      </c>
      <c r="I230" s="87">
        <v>116</v>
      </c>
      <c r="J230" s="87">
        <v>180</v>
      </c>
      <c r="K230" s="87">
        <v>116</v>
      </c>
      <c r="L230" s="92">
        <v>116</v>
      </c>
      <c r="M230" s="98">
        <v>1600080</v>
      </c>
      <c r="N230" s="85">
        <v>0.03</v>
      </c>
      <c r="O230" s="86">
        <v>7.6499999999999999E-2</v>
      </c>
      <c r="P230" s="88">
        <v>11049.858709760065</v>
      </c>
      <c r="Q230" s="89">
        <v>1181099.7311975518</v>
      </c>
      <c r="R230" s="89">
        <v>418980.26880244818</v>
      </c>
      <c r="S230" s="89">
        <v>679886.12793429813</v>
      </c>
      <c r="T230" s="89">
        <v>334467.59941157082</v>
      </c>
      <c r="U230" s="90">
        <v>345418.52852272731</v>
      </c>
      <c r="V230" s="89">
        <v>270009.50656157767</v>
      </c>
      <c r="W230" s="97">
        <v>345418.52852272731</v>
      </c>
      <c r="X230" s="89">
        <v>807874.83655926445</v>
      </c>
      <c r="Y230" s="89">
        <v>388894.56775681162</v>
      </c>
      <c r="Z230" s="91">
        <v>4.6566128730773926E-9</v>
      </c>
      <c r="AA230" s="81"/>
      <c r="AB230" s="81">
        <v>180</v>
      </c>
      <c r="AC230" s="95"/>
      <c r="AD230" s="80"/>
      <c r="AE230" s="80"/>
      <c r="AF230" s="94"/>
    </row>
    <row r="231" spans="1:32">
      <c r="A231">
        <f>VLOOKUP(B231,'Outstanding Oct 2020'!$A:$A,1,0)</f>
        <v>143244504</v>
      </c>
      <c r="B231" s="82">
        <v>143244504</v>
      </c>
      <c r="C231" s="83">
        <v>99</v>
      </c>
      <c r="D231" s="82" t="s">
        <v>1183</v>
      </c>
      <c r="E231" s="94" t="s">
        <v>813</v>
      </c>
      <c r="F231" s="84">
        <v>41529</v>
      </c>
      <c r="G231" s="84">
        <v>47727</v>
      </c>
      <c r="H231" s="87">
        <v>204</v>
      </c>
      <c r="I231" s="87">
        <v>85</v>
      </c>
      <c r="J231" s="87">
        <v>180</v>
      </c>
      <c r="K231" s="87">
        <v>85</v>
      </c>
      <c r="L231" s="92">
        <v>85</v>
      </c>
      <c r="M231" s="98">
        <v>3400042</v>
      </c>
      <c r="N231" s="85">
        <v>0.03</v>
      </c>
      <c r="O231" s="86">
        <v>7.3999999999999996E-2</v>
      </c>
      <c r="P231" s="88">
        <v>23480.065813740581</v>
      </c>
      <c r="Q231" s="89">
        <v>2548472.361361817</v>
      </c>
      <c r="R231" s="89">
        <v>851569.63863818301</v>
      </c>
      <c r="S231" s="89">
        <v>1131638.0848478056</v>
      </c>
      <c r="T231" s="89">
        <v>579071.68041593325</v>
      </c>
      <c r="U231" s="90">
        <v>552566.4044318723</v>
      </c>
      <c r="V231" s="89">
        <v>402130.10713469749</v>
      </c>
      <c r="W231" s="97">
        <v>552566.4044318723</v>
      </c>
      <c r="X231" s="89">
        <v>1677939.4851114871</v>
      </c>
      <c r="Y231" s="89">
        <v>826369.84647330455</v>
      </c>
      <c r="Z231" s="91">
        <v>-4.6566128730773926E-10</v>
      </c>
      <c r="AA231" s="81"/>
      <c r="AB231" s="81">
        <v>180</v>
      </c>
      <c r="AC231" s="95"/>
      <c r="AD231" s="80"/>
      <c r="AE231" s="80"/>
      <c r="AF231" s="94"/>
    </row>
    <row r="232" spans="1:32">
      <c r="A232">
        <f>VLOOKUP(B232,'Outstanding Oct 2020'!$A:$A,1,0)</f>
        <v>143249603</v>
      </c>
      <c r="B232" s="82">
        <v>143249603</v>
      </c>
      <c r="C232" s="83">
        <v>99</v>
      </c>
      <c r="D232" s="82" t="s">
        <v>1184</v>
      </c>
      <c r="E232" s="94" t="s">
        <v>814</v>
      </c>
      <c r="F232" s="84">
        <v>41198</v>
      </c>
      <c r="G232" s="84">
        <v>52171</v>
      </c>
      <c r="H232" s="87">
        <v>361</v>
      </c>
      <c r="I232" s="87">
        <v>96</v>
      </c>
      <c r="J232" s="87">
        <v>180</v>
      </c>
      <c r="K232" s="87">
        <v>96</v>
      </c>
      <c r="L232" s="92">
        <v>96</v>
      </c>
      <c r="M232" s="98">
        <v>1689303</v>
      </c>
      <c r="N232" s="85">
        <v>0.03</v>
      </c>
      <c r="O232" s="86">
        <v>7.6499999999999999E-2</v>
      </c>
      <c r="P232" s="88">
        <v>11666.016366665293</v>
      </c>
      <c r="Q232" s="89">
        <v>1246959.7265206848</v>
      </c>
      <c r="R232" s="89">
        <v>442343.27347931522</v>
      </c>
      <c r="S232" s="89">
        <v>629901.31969236303</v>
      </c>
      <c r="T232" s="89">
        <v>313534.09734921181</v>
      </c>
      <c r="U232" s="90">
        <v>316367.22234315122</v>
      </c>
      <c r="V232" s="89">
        <v>235916.41252230146</v>
      </c>
      <c r="W232" s="97">
        <v>316367.22234315122</v>
      </c>
      <c r="X232" s="89">
        <v>852923.21947907237</v>
      </c>
      <c r="Y232" s="89">
        <v>410579.94599975273</v>
      </c>
      <c r="Z232" s="91">
        <v>4.4237822294235229E-9</v>
      </c>
      <c r="AA232" s="81"/>
      <c r="AB232" s="81">
        <v>180</v>
      </c>
      <c r="AC232" s="95"/>
      <c r="AD232" s="80"/>
      <c r="AE232" s="80"/>
      <c r="AF232" s="94"/>
    </row>
    <row r="233" spans="1:32">
      <c r="A233">
        <f>VLOOKUP(B233,'Outstanding Oct 2020'!$A:$A,1,0)</f>
        <v>143251446</v>
      </c>
      <c r="B233" s="82">
        <v>143251446</v>
      </c>
      <c r="C233" s="83">
        <v>99</v>
      </c>
      <c r="D233" s="82" t="s">
        <v>1185</v>
      </c>
      <c r="E233" s="94" t="s">
        <v>813</v>
      </c>
      <c r="F233" s="84">
        <v>41752</v>
      </c>
      <c r="G233" s="84">
        <v>52718</v>
      </c>
      <c r="H233" s="87">
        <v>361</v>
      </c>
      <c r="I233" s="87">
        <v>77</v>
      </c>
      <c r="J233" s="87">
        <v>180</v>
      </c>
      <c r="K233" s="87">
        <v>77</v>
      </c>
      <c r="L233" s="92">
        <v>77</v>
      </c>
      <c r="M233" s="98">
        <v>3165483</v>
      </c>
      <c r="N233" s="85">
        <v>0.03</v>
      </c>
      <c r="O233" s="86">
        <v>7.3999999999999996E-2</v>
      </c>
      <c r="P233" s="88">
        <v>21860.244424120927</v>
      </c>
      <c r="Q233" s="89">
        <v>2372660.6717977859</v>
      </c>
      <c r="R233" s="89">
        <v>792822.32820221409</v>
      </c>
      <c r="S233" s="89">
        <v>973558.0620557213</v>
      </c>
      <c r="T233" s="89">
        <v>500654.38403897756</v>
      </c>
      <c r="U233" s="90">
        <v>472903.67801674374</v>
      </c>
      <c r="V233" s="89">
        <v>339151.77373094717</v>
      </c>
      <c r="W233" s="97">
        <v>472903.67801674374</v>
      </c>
      <c r="X233" s="89">
        <v>1562183.3245439809</v>
      </c>
      <c r="Y233" s="89">
        <v>769360.99634176679</v>
      </c>
      <c r="Z233" s="91">
        <v>0</v>
      </c>
      <c r="AA233" s="81"/>
      <c r="AB233" s="81">
        <v>180</v>
      </c>
      <c r="AC233" s="95"/>
      <c r="AD233" s="80"/>
      <c r="AE233" s="80"/>
      <c r="AF233" s="94"/>
    </row>
    <row r="234" spans="1:32">
      <c r="A234">
        <f>VLOOKUP(B234,'Outstanding Oct 2020'!$A:$A,1,0)</f>
        <v>143254232</v>
      </c>
      <c r="B234" s="82">
        <v>143254232</v>
      </c>
      <c r="C234" s="83">
        <v>99</v>
      </c>
      <c r="D234" s="82" t="s">
        <v>1186</v>
      </c>
      <c r="E234" s="94" t="s">
        <v>813</v>
      </c>
      <c r="F234" s="84">
        <v>41509</v>
      </c>
      <c r="G234" s="84">
        <v>51380</v>
      </c>
      <c r="H234" s="87">
        <v>325</v>
      </c>
      <c r="I234" s="87">
        <v>85</v>
      </c>
      <c r="J234" s="87">
        <v>180</v>
      </c>
      <c r="K234" s="87">
        <v>85</v>
      </c>
      <c r="L234" s="92">
        <v>85</v>
      </c>
      <c r="M234" s="98">
        <v>3607381</v>
      </c>
      <c r="N234" s="85">
        <v>0.03</v>
      </c>
      <c r="O234" s="86">
        <v>7.3999999999999996E-2</v>
      </c>
      <c r="P234" s="88">
        <v>24911.91088087656</v>
      </c>
      <c r="Q234" s="89">
        <v>2703881.533052166</v>
      </c>
      <c r="R234" s="89">
        <v>903499.46694783401</v>
      </c>
      <c r="S234" s="89">
        <v>1200646.8526436905</v>
      </c>
      <c r="T234" s="89">
        <v>614384.22748028045</v>
      </c>
      <c r="U234" s="90">
        <v>586262.62516341009</v>
      </c>
      <c r="V234" s="89">
        <v>426652.52605869941</v>
      </c>
      <c r="W234" s="97">
        <v>586262.62516341009</v>
      </c>
      <c r="X234" s="89">
        <v>1780262.4255056144</v>
      </c>
      <c r="Y234" s="89">
        <v>876762.95855778083</v>
      </c>
      <c r="Z234" s="91">
        <v>-4.6566128730773926E-10</v>
      </c>
      <c r="AA234" s="81"/>
      <c r="AB234" s="81">
        <v>180</v>
      </c>
      <c r="AC234" s="95"/>
      <c r="AD234" s="80"/>
      <c r="AE234" s="80"/>
      <c r="AF234" s="94"/>
    </row>
    <row r="235" spans="1:32">
      <c r="A235">
        <f>VLOOKUP(B235,'Outstanding Oct 2020'!$A:$A,1,0)</f>
        <v>143255476</v>
      </c>
      <c r="B235" s="82">
        <v>143255476</v>
      </c>
      <c r="C235" s="83">
        <v>99</v>
      </c>
      <c r="D235" s="82" t="s">
        <v>1187</v>
      </c>
      <c r="E235" s="94" t="s">
        <v>813</v>
      </c>
      <c r="F235" s="84">
        <v>41488</v>
      </c>
      <c r="G235" s="84">
        <v>52444</v>
      </c>
      <c r="H235" s="87">
        <v>360</v>
      </c>
      <c r="I235" s="87">
        <v>86</v>
      </c>
      <c r="J235" s="87">
        <v>180</v>
      </c>
      <c r="K235" s="87">
        <v>86</v>
      </c>
      <c r="L235" s="92">
        <v>86</v>
      </c>
      <c r="M235" s="98">
        <v>3200159</v>
      </c>
      <c r="N235" s="85">
        <v>0.03</v>
      </c>
      <c r="O235" s="86">
        <v>7.3999999999999996E-2</v>
      </c>
      <c r="P235" s="88">
        <v>22099.710513703725</v>
      </c>
      <c r="Q235" s="89">
        <v>2398651.7706143837</v>
      </c>
      <c r="R235" s="89">
        <v>801507.22938561626</v>
      </c>
      <c r="S235" s="89">
        <v>1074886.8403712849</v>
      </c>
      <c r="T235" s="89">
        <v>549695.7692825913</v>
      </c>
      <c r="U235" s="90">
        <v>525191.07108869357</v>
      </c>
      <c r="V235" s="89">
        <v>382942.34292868333</v>
      </c>
      <c r="W235" s="97">
        <v>525191.07108869357</v>
      </c>
      <c r="X235" s="89">
        <v>1579296.1218522862</v>
      </c>
      <c r="Y235" s="89">
        <v>777788.89246667037</v>
      </c>
      <c r="Z235" s="91">
        <v>-4.6566128730773926E-10</v>
      </c>
      <c r="AA235" s="81"/>
      <c r="AB235" s="81">
        <v>180</v>
      </c>
      <c r="AC235" s="95"/>
      <c r="AD235" s="80"/>
      <c r="AE235" s="80"/>
      <c r="AF235" s="94"/>
    </row>
    <row r="236" spans="1:32">
      <c r="A236">
        <f>VLOOKUP(B236,'Outstanding Oct 2020'!$A:$A,1,0)</f>
        <v>143258416</v>
      </c>
      <c r="B236" s="82">
        <v>143258416</v>
      </c>
      <c r="C236" s="83">
        <v>99</v>
      </c>
      <c r="D236" s="82" t="s">
        <v>1188</v>
      </c>
      <c r="E236" s="94" t="s">
        <v>811</v>
      </c>
      <c r="F236" s="84">
        <v>40283</v>
      </c>
      <c r="G236" s="84">
        <v>51227</v>
      </c>
      <c r="H236" s="87">
        <v>360</v>
      </c>
      <c r="I236" s="87">
        <v>126</v>
      </c>
      <c r="J236" s="87">
        <v>180</v>
      </c>
      <c r="K236" s="87">
        <v>126</v>
      </c>
      <c r="L236" s="92">
        <v>126</v>
      </c>
      <c r="M236" s="98">
        <v>3250206</v>
      </c>
      <c r="N236" s="85">
        <v>0.03</v>
      </c>
      <c r="O236" s="86">
        <v>8.6499999999999994E-2</v>
      </c>
      <c r="P236" s="88">
        <v>22445.32590721365</v>
      </c>
      <c r="Q236" s="89">
        <v>2259099.5052026231</v>
      </c>
      <c r="R236" s="89">
        <v>991106.49479737692</v>
      </c>
      <c r="S236" s="89">
        <v>1570063.092653411</v>
      </c>
      <c r="T236" s="89">
        <v>710378.43110678904</v>
      </c>
      <c r="U236" s="90">
        <v>859684.66154662194</v>
      </c>
      <c r="V236" s="89">
        <v>693774.54635816382</v>
      </c>
      <c r="W236" s="97">
        <v>859684.66154662194</v>
      </c>
      <c r="X236" s="89">
        <v>1781059.1580958115</v>
      </c>
      <c r="Y236" s="89">
        <v>789952.66329845693</v>
      </c>
      <c r="Z236" s="91">
        <v>-2.2351741790771484E-8</v>
      </c>
      <c r="AA236" s="81"/>
      <c r="AB236" s="81">
        <v>180</v>
      </c>
      <c r="AC236" s="95"/>
      <c r="AD236" s="80"/>
      <c r="AE236" s="80"/>
      <c r="AF236" s="94"/>
    </row>
    <row r="237" spans="1:32">
      <c r="A237">
        <f>VLOOKUP(B237,'Outstanding Oct 2020'!$A:$A,1,0)</f>
        <v>143259951</v>
      </c>
      <c r="B237" s="82">
        <v>143259951</v>
      </c>
      <c r="C237" s="83">
        <v>99</v>
      </c>
      <c r="D237" s="82" t="s">
        <v>1189</v>
      </c>
      <c r="E237" s="94" t="s">
        <v>816</v>
      </c>
      <c r="F237" s="84">
        <v>40925</v>
      </c>
      <c r="G237" s="84">
        <v>51867</v>
      </c>
      <c r="H237" s="87">
        <v>360</v>
      </c>
      <c r="I237" s="87">
        <v>105</v>
      </c>
      <c r="J237" s="87">
        <v>180</v>
      </c>
      <c r="K237" s="87">
        <v>105</v>
      </c>
      <c r="L237" s="92">
        <v>105</v>
      </c>
      <c r="M237" s="98">
        <v>680022</v>
      </c>
      <c r="N237" s="85">
        <v>0.03</v>
      </c>
      <c r="O237" s="86">
        <v>8.1500000000000003E-2</v>
      </c>
      <c r="P237" s="88">
        <v>4696.1070818511935</v>
      </c>
      <c r="Q237" s="89">
        <v>486980.48396261496</v>
      </c>
      <c r="R237" s="89">
        <v>193041.51603738504</v>
      </c>
      <c r="S237" s="89">
        <v>281372.99677470513</v>
      </c>
      <c r="T237" s="89">
        <v>133863.8473063428</v>
      </c>
      <c r="U237" s="90">
        <v>147509.14946836233</v>
      </c>
      <c r="V237" s="89">
        <v>112607.55102180793</v>
      </c>
      <c r="W237" s="97">
        <v>147509.14946836233</v>
      </c>
      <c r="X237" s="89">
        <v>358318.79077060724</v>
      </c>
      <c r="Y237" s="89">
        <v>165277.27473321487</v>
      </c>
      <c r="Z237" s="91">
        <v>7.3341652750968933E-9</v>
      </c>
      <c r="AA237" s="81"/>
      <c r="AB237" s="81">
        <v>180</v>
      </c>
      <c r="AC237" s="95"/>
      <c r="AD237" s="80"/>
      <c r="AE237" s="80"/>
      <c r="AF237" s="94"/>
    </row>
    <row r="238" spans="1:32">
      <c r="A238">
        <f>VLOOKUP(B238,'Outstanding Oct 2020'!$A:$A,1,0)</f>
        <v>143312216</v>
      </c>
      <c r="B238" s="82">
        <v>143312216</v>
      </c>
      <c r="C238" s="83">
        <v>99</v>
      </c>
      <c r="D238" s="82" t="s">
        <v>1190</v>
      </c>
      <c r="E238" s="94" t="s">
        <v>814</v>
      </c>
      <c r="F238" s="84">
        <v>41113</v>
      </c>
      <c r="G238" s="84">
        <v>48061</v>
      </c>
      <c r="H238" s="87">
        <v>228</v>
      </c>
      <c r="I238" s="87">
        <v>98</v>
      </c>
      <c r="J238" s="87">
        <v>180</v>
      </c>
      <c r="K238" s="87">
        <v>98</v>
      </c>
      <c r="L238" s="92">
        <v>98</v>
      </c>
      <c r="M238" s="98">
        <v>5517924</v>
      </c>
      <c r="N238" s="85">
        <v>0.03</v>
      </c>
      <c r="O238" s="86">
        <v>7.6499999999999999E-2</v>
      </c>
      <c r="P238" s="88">
        <v>38105.770068492879</v>
      </c>
      <c r="Q238" s="89">
        <v>4073057.9428331824</v>
      </c>
      <c r="R238" s="89">
        <v>1444866.0571668176</v>
      </c>
      <c r="S238" s="89">
        <v>2088884.7160730876</v>
      </c>
      <c r="T238" s="89">
        <v>1038467.1672902904</v>
      </c>
      <c r="U238" s="90">
        <v>1050417.5487827973</v>
      </c>
      <c r="V238" s="89">
        <v>786649.29779082292</v>
      </c>
      <c r="W238" s="97">
        <v>1050417.5487827973</v>
      </c>
      <c r="X238" s="89">
        <v>2785980.6694955495</v>
      </c>
      <c r="Y238" s="89">
        <v>1341114.6123287184</v>
      </c>
      <c r="Z238" s="91">
        <v>1.3504177331924438E-8</v>
      </c>
      <c r="AA238" s="81"/>
      <c r="AB238" s="81">
        <v>180</v>
      </c>
      <c r="AC238" s="95"/>
      <c r="AD238" s="80"/>
      <c r="AE238" s="80"/>
      <c r="AF238" s="94"/>
    </row>
    <row r="239" spans="1:32">
      <c r="A239">
        <f>VLOOKUP(B239,'Outstanding Oct 2020'!$A:$A,1,0)</f>
        <v>143312321</v>
      </c>
      <c r="B239" s="82">
        <v>143312321</v>
      </c>
      <c r="C239" s="83">
        <v>99</v>
      </c>
      <c r="D239" s="82" t="s">
        <v>1191</v>
      </c>
      <c r="E239" s="94" t="s">
        <v>814</v>
      </c>
      <c r="F239" s="84">
        <v>41148</v>
      </c>
      <c r="G239" s="84">
        <v>52110</v>
      </c>
      <c r="H239" s="87">
        <v>360</v>
      </c>
      <c r="I239" s="87">
        <v>97</v>
      </c>
      <c r="J239" s="87">
        <v>180</v>
      </c>
      <c r="K239" s="87">
        <v>97</v>
      </c>
      <c r="L239" s="92">
        <v>97</v>
      </c>
      <c r="M239" s="98">
        <v>200531</v>
      </c>
      <c r="N239" s="85">
        <v>0.03</v>
      </c>
      <c r="O239" s="86">
        <v>7.6499999999999999E-2</v>
      </c>
      <c r="P239" s="88">
        <v>1384.8302690658561</v>
      </c>
      <c r="Q239" s="89">
        <v>148022.04277084657</v>
      </c>
      <c r="R239" s="89">
        <v>52508.957229153428</v>
      </c>
      <c r="S239" s="89">
        <v>75346.093181891803</v>
      </c>
      <c r="T239" s="89">
        <v>37480.504023097368</v>
      </c>
      <c r="U239" s="90">
        <v>37865.589158794435</v>
      </c>
      <c r="V239" s="89">
        <v>28296.49361793268</v>
      </c>
      <c r="W239" s="97">
        <v>37865.589158794435</v>
      </c>
      <c r="X239" s="89">
        <v>101247.40566100806</v>
      </c>
      <c r="Y239" s="89">
        <v>48738.448431854136</v>
      </c>
      <c r="Z239" s="91">
        <v>4.9476511776447296E-10</v>
      </c>
      <c r="AA239" s="81"/>
      <c r="AB239" s="81">
        <v>180</v>
      </c>
      <c r="AC239" s="95"/>
      <c r="AD239" s="80"/>
      <c r="AE239" s="80"/>
      <c r="AF239" s="94"/>
    </row>
    <row r="240" spans="1:32">
      <c r="A240">
        <f>VLOOKUP(B240,'Outstanding Oct 2020'!$A:$A,1,0)</f>
        <v>143314286</v>
      </c>
      <c r="B240" s="82">
        <v>143314286</v>
      </c>
      <c r="C240" s="83">
        <v>99</v>
      </c>
      <c r="D240" s="82" t="s">
        <v>1192</v>
      </c>
      <c r="E240" s="94" t="s">
        <v>815</v>
      </c>
      <c r="F240" s="84">
        <v>40533</v>
      </c>
      <c r="G240" s="84">
        <v>51502</v>
      </c>
      <c r="H240" s="87">
        <v>361</v>
      </c>
      <c r="I240" s="87">
        <v>117</v>
      </c>
      <c r="J240" s="87">
        <v>180</v>
      </c>
      <c r="K240" s="87">
        <v>117</v>
      </c>
      <c r="L240" s="92">
        <v>117</v>
      </c>
      <c r="M240" s="98">
        <v>3831701</v>
      </c>
      <c r="N240" s="85">
        <v>0.03</v>
      </c>
      <c r="O240" s="86">
        <v>7.6499999999999999E-2</v>
      </c>
      <c r="P240" s="88">
        <v>26461.023616348146</v>
      </c>
      <c r="Q240" s="89">
        <v>2828371.7196198874</v>
      </c>
      <c r="R240" s="89">
        <v>1003329.2803801126</v>
      </c>
      <c r="S240" s="89">
        <v>1636961.0169466638</v>
      </c>
      <c r="T240" s="89">
        <v>804855.27361582732</v>
      </c>
      <c r="U240" s="90">
        <v>832105.74333083653</v>
      </c>
      <c r="V240" s="89">
        <v>652164.03224707325</v>
      </c>
      <c r="W240" s="97">
        <v>832105.74333083653</v>
      </c>
      <c r="X240" s="89">
        <v>1934612.5313227884</v>
      </c>
      <c r="Y240" s="89">
        <v>931283.25094266655</v>
      </c>
      <c r="Z240" s="91">
        <v>9.3132257461547852E-9</v>
      </c>
      <c r="AA240" s="81"/>
      <c r="AB240" s="81">
        <v>180</v>
      </c>
      <c r="AC240" s="95"/>
      <c r="AD240" s="80"/>
      <c r="AE240" s="80"/>
      <c r="AF240" s="94"/>
    </row>
    <row r="241" spans="1:32">
      <c r="A241">
        <f>VLOOKUP(B241,'Outstanding Oct 2020'!$A:$A,1,0)</f>
        <v>143317633</v>
      </c>
      <c r="B241" s="82">
        <v>143317633</v>
      </c>
      <c r="C241" s="83">
        <v>99</v>
      </c>
      <c r="D241" s="82" t="s">
        <v>1193</v>
      </c>
      <c r="E241" s="94" t="s">
        <v>815</v>
      </c>
      <c r="F241" s="84">
        <v>40477</v>
      </c>
      <c r="G241" s="84">
        <v>50345</v>
      </c>
      <c r="H241" s="87">
        <v>324</v>
      </c>
      <c r="I241" s="87">
        <v>119</v>
      </c>
      <c r="J241" s="87">
        <v>180</v>
      </c>
      <c r="K241" s="87">
        <v>119</v>
      </c>
      <c r="L241" s="92">
        <v>119</v>
      </c>
      <c r="M241" s="98">
        <v>551134</v>
      </c>
      <c r="N241" s="85">
        <v>0.03</v>
      </c>
      <c r="O241" s="86">
        <v>7.6499999999999999E-2</v>
      </c>
      <c r="P241" s="88">
        <v>3806.0302173296982</v>
      </c>
      <c r="Q241" s="89">
        <v>406819.79604384251</v>
      </c>
      <c r="R241" s="89">
        <v>144314.20395615749</v>
      </c>
      <c r="S241" s="89">
        <v>237947.9094804324</v>
      </c>
      <c r="T241" s="89">
        <v>116866.47390607552</v>
      </c>
      <c r="U241" s="90">
        <v>121081.43557435687</v>
      </c>
      <c r="V241" s="89">
        <v>95407.723726570795</v>
      </c>
      <c r="W241" s="97">
        <v>121081.43557435687</v>
      </c>
      <c r="X241" s="89">
        <v>278265.64307550463</v>
      </c>
      <c r="Y241" s="89">
        <v>133951.43911934562</v>
      </c>
      <c r="Z241" s="91">
        <v>1.5133991837501526E-9</v>
      </c>
      <c r="AA241" s="81"/>
      <c r="AB241" s="81">
        <v>180</v>
      </c>
      <c r="AC241" s="95"/>
      <c r="AD241" s="80"/>
      <c r="AE241" s="80"/>
      <c r="AF241" s="94"/>
    </row>
    <row r="242" spans="1:32">
      <c r="A242">
        <f>VLOOKUP(B242,'Outstanding Oct 2020'!$A:$A,1,0)</f>
        <v>143317706</v>
      </c>
      <c r="B242" s="82">
        <v>143317706</v>
      </c>
      <c r="C242" s="83">
        <v>99</v>
      </c>
      <c r="D242" s="82" t="s">
        <v>1194</v>
      </c>
      <c r="E242" s="94" t="s">
        <v>815</v>
      </c>
      <c r="F242" s="84">
        <v>40497</v>
      </c>
      <c r="G242" s="84">
        <v>47788</v>
      </c>
      <c r="H242" s="87">
        <v>240</v>
      </c>
      <c r="I242" s="87">
        <v>119</v>
      </c>
      <c r="J242" s="87">
        <v>180</v>
      </c>
      <c r="K242" s="87">
        <v>119</v>
      </c>
      <c r="L242" s="92">
        <v>119</v>
      </c>
      <c r="M242" s="98">
        <v>3200158</v>
      </c>
      <c r="N242" s="85">
        <v>0.03</v>
      </c>
      <c r="O242" s="86">
        <v>7.6499999999999999E-2</v>
      </c>
      <c r="P242" s="88">
        <v>22099.703607887317</v>
      </c>
      <c r="Q242" s="89">
        <v>2362197.9860942536</v>
      </c>
      <c r="R242" s="89">
        <v>837960.0139057464</v>
      </c>
      <c r="S242" s="89">
        <v>1381643.8581308385</v>
      </c>
      <c r="T242" s="89">
        <v>678584.84760932671</v>
      </c>
      <c r="U242" s="90">
        <v>703059.01052151178</v>
      </c>
      <c r="V242" s="89">
        <v>553984.67585991009</v>
      </c>
      <c r="W242" s="97">
        <v>703059.01052151178</v>
      </c>
      <c r="X242" s="89">
        <v>1615748.6633254718</v>
      </c>
      <c r="Y242" s="89">
        <v>777788.64941971749</v>
      </c>
      <c r="Z242" s="91">
        <v>7.9162418842315674E-9</v>
      </c>
      <c r="AA242" s="81"/>
      <c r="AB242" s="81">
        <v>180</v>
      </c>
      <c r="AC242" s="95"/>
      <c r="AD242" s="80"/>
      <c r="AE242" s="80"/>
      <c r="AF242" s="94"/>
    </row>
    <row r="243" spans="1:32">
      <c r="A243">
        <f>VLOOKUP(B243,'Outstanding Oct 2020'!$A:$A,1,0)</f>
        <v>143321533</v>
      </c>
      <c r="B243" s="82">
        <v>143321533</v>
      </c>
      <c r="C243" s="83">
        <v>99</v>
      </c>
      <c r="D243" s="82" t="s">
        <v>1195</v>
      </c>
      <c r="E243" s="94" t="s">
        <v>814</v>
      </c>
      <c r="F243" s="84">
        <v>41158</v>
      </c>
      <c r="G243" s="84">
        <v>48823</v>
      </c>
      <c r="H243" s="87">
        <v>252</v>
      </c>
      <c r="I243" s="87">
        <v>97</v>
      </c>
      <c r="J243" s="87">
        <v>180</v>
      </c>
      <c r="K243" s="87">
        <v>97</v>
      </c>
      <c r="L243" s="92">
        <v>97</v>
      </c>
      <c r="M243" s="98">
        <v>2378096</v>
      </c>
      <c r="N243" s="85">
        <v>0.03</v>
      </c>
      <c r="O243" s="86">
        <v>7.6499999999999999E-2</v>
      </c>
      <c r="P243" s="88">
        <v>16422.69436418527</v>
      </c>
      <c r="Q243" s="89">
        <v>1755392.5718476404</v>
      </c>
      <c r="R243" s="89">
        <v>622703.42815235956</v>
      </c>
      <c r="S243" s="89">
        <v>893528.89484161651</v>
      </c>
      <c r="T243" s="89">
        <v>444481.08619271731</v>
      </c>
      <c r="U243" s="90">
        <v>449047.8086488992</v>
      </c>
      <c r="V243" s="89">
        <v>335567.95850432711</v>
      </c>
      <c r="W243" s="97">
        <v>449047.8086488992</v>
      </c>
      <c r="X243" s="89">
        <v>1200692.413705714</v>
      </c>
      <c r="Y243" s="89">
        <v>577988.98555334844</v>
      </c>
      <c r="Z243" s="91">
        <v>6.0535967350006104E-9</v>
      </c>
      <c r="AA243" s="81"/>
      <c r="AB243" s="81">
        <v>180</v>
      </c>
      <c r="AC243" s="95"/>
      <c r="AD243" s="80"/>
      <c r="AE243" s="80"/>
      <c r="AF243" s="94"/>
    </row>
    <row r="244" spans="1:32">
      <c r="A244">
        <f>VLOOKUP(B244,'Outstanding Oct 2020'!$A:$A,1,0)</f>
        <v>143325466</v>
      </c>
      <c r="B244" s="82">
        <v>143325466</v>
      </c>
      <c r="C244" s="83">
        <v>99</v>
      </c>
      <c r="D244" s="82" t="s">
        <v>283</v>
      </c>
      <c r="E244" s="94" t="s">
        <v>813</v>
      </c>
      <c r="F244" s="84">
        <v>41523</v>
      </c>
      <c r="G244" s="84">
        <v>52475</v>
      </c>
      <c r="H244" s="87">
        <v>360</v>
      </c>
      <c r="I244" s="87">
        <v>85</v>
      </c>
      <c r="J244" s="87">
        <v>180</v>
      </c>
      <c r="K244" s="87">
        <v>85</v>
      </c>
      <c r="L244" s="92">
        <v>85</v>
      </c>
      <c r="M244" s="98">
        <v>200188</v>
      </c>
      <c r="N244" s="85">
        <v>0.03</v>
      </c>
      <c r="O244" s="86">
        <v>7.3999999999999996E-2</v>
      </c>
      <c r="P244" s="88">
        <v>1382.4615740397028</v>
      </c>
      <c r="Q244" s="89">
        <v>150049.20088525361</v>
      </c>
      <c r="R244" s="89">
        <v>50138.799114746391</v>
      </c>
      <c r="S244" s="89">
        <v>66628.696036552647</v>
      </c>
      <c r="T244" s="89">
        <v>34094.638113030596</v>
      </c>
      <c r="U244" s="90">
        <v>32534.05792352205</v>
      </c>
      <c r="V244" s="89">
        <v>23676.65513751913</v>
      </c>
      <c r="W244" s="97">
        <v>32534.05792352205</v>
      </c>
      <c r="X244" s="89">
        <v>98793.8824418929</v>
      </c>
      <c r="Y244" s="89">
        <v>48655.083327146509</v>
      </c>
      <c r="Z244" s="91">
        <v>0</v>
      </c>
      <c r="AA244" s="81"/>
      <c r="AB244" s="81">
        <v>180</v>
      </c>
      <c r="AC244" s="95"/>
      <c r="AD244" s="80"/>
      <c r="AE244" s="80"/>
      <c r="AF244" s="94"/>
    </row>
    <row r="245" spans="1:32">
      <c r="A245">
        <f>VLOOKUP(B245,'Outstanding Oct 2020'!$A:$A,1,0)</f>
        <v>143331326</v>
      </c>
      <c r="B245" s="82">
        <v>143331326</v>
      </c>
      <c r="C245" s="83">
        <v>99</v>
      </c>
      <c r="D245" s="82" t="s">
        <v>284</v>
      </c>
      <c r="E245" s="94" t="s">
        <v>814</v>
      </c>
      <c r="F245" s="84">
        <v>41344</v>
      </c>
      <c r="G245" s="84">
        <v>52291</v>
      </c>
      <c r="H245" s="87">
        <v>360</v>
      </c>
      <c r="I245" s="87">
        <v>91</v>
      </c>
      <c r="J245" s="87">
        <v>180</v>
      </c>
      <c r="K245" s="87">
        <v>91</v>
      </c>
      <c r="L245" s="92">
        <v>91</v>
      </c>
      <c r="M245" s="98">
        <v>1710135</v>
      </c>
      <c r="N245" s="85">
        <v>0.03</v>
      </c>
      <c r="O245" s="86">
        <v>7.6499999999999999E-2</v>
      </c>
      <c r="P245" s="88">
        <v>11809.878333968007</v>
      </c>
      <c r="Q245" s="89">
        <v>1262336.8761633951</v>
      </c>
      <c r="R245" s="89">
        <v>447798.12383660488</v>
      </c>
      <c r="S245" s="89">
        <v>612592.1441664598</v>
      </c>
      <c r="T245" s="89">
        <v>305871.17633027828</v>
      </c>
      <c r="U245" s="90">
        <v>306720.96783618152</v>
      </c>
      <c r="V245" s="89">
        <v>226386.82927295024</v>
      </c>
      <c r="W245" s="97">
        <v>306720.96783618152</v>
      </c>
      <c r="X245" s="89">
        <v>863441.22395085078</v>
      </c>
      <c r="Y245" s="89">
        <v>415643.10011424124</v>
      </c>
      <c r="Z245" s="91">
        <v>4.6566128730773926E-9</v>
      </c>
      <c r="AA245" s="81"/>
      <c r="AB245" s="81">
        <v>180</v>
      </c>
      <c r="AC245" s="95"/>
      <c r="AD245" s="80"/>
      <c r="AE245" s="80"/>
      <c r="AF245" s="94"/>
    </row>
    <row r="246" spans="1:32">
      <c r="A246">
        <f>VLOOKUP(B246,'Outstanding Oct 2020'!$A:$A,1,0)</f>
        <v>143335208</v>
      </c>
      <c r="B246" s="82">
        <v>143335208</v>
      </c>
      <c r="C246" s="83">
        <v>99</v>
      </c>
      <c r="D246" s="82" t="s">
        <v>1196</v>
      </c>
      <c r="E246" s="94" t="s">
        <v>814</v>
      </c>
      <c r="F246" s="84">
        <v>41186</v>
      </c>
      <c r="G246" s="84">
        <v>52140</v>
      </c>
      <c r="H246" s="87">
        <v>360</v>
      </c>
      <c r="I246" s="87">
        <v>96</v>
      </c>
      <c r="J246" s="87">
        <v>180</v>
      </c>
      <c r="K246" s="87">
        <v>96</v>
      </c>
      <c r="L246" s="92">
        <v>96</v>
      </c>
      <c r="M246" s="98">
        <v>2980047</v>
      </c>
      <c r="N246" s="85">
        <v>0.03</v>
      </c>
      <c r="O246" s="86">
        <v>7.6499999999999999E-2</v>
      </c>
      <c r="P246" s="88">
        <v>20579.657453655036</v>
      </c>
      <c r="Q246" s="89">
        <v>2199722.9580121436</v>
      </c>
      <c r="R246" s="89">
        <v>780324.04198785638</v>
      </c>
      <c r="S246" s="89">
        <v>1111189.371027736</v>
      </c>
      <c r="T246" s="89">
        <v>553095.77157160523</v>
      </c>
      <c r="U246" s="90">
        <v>558093.59945613076</v>
      </c>
      <c r="V246" s="89">
        <v>416172.82239352341</v>
      </c>
      <c r="W246" s="97">
        <v>558093.59945613076</v>
      </c>
      <c r="X246" s="89">
        <v>1504615.3836457715</v>
      </c>
      <c r="Y246" s="89">
        <v>724291.34165790631</v>
      </c>
      <c r="Z246" s="91">
        <v>8.8475644588470459E-9</v>
      </c>
      <c r="AA246" s="81"/>
      <c r="AB246" s="81">
        <v>180</v>
      </c>
      <c r="AC246" s="95"/>
      <c r="AD246" s="80"/>
      <c r="AE246" s="80"/>
      <c r="AF246" s="94"/>
    </row>
    <row r="247" spans="1:32">
      <c r="A247">
        <f>VLOOKUP(B247,'Outstanding Oct 2020'!$A:$A,1,0)</f>
        <v>143335291</v>
      </c>
      <c r="B247" s="82">
        <v>143335291</v>
      </c>
      <c r="C247" s="83">
        <v>99</v>
      </c>
      <c r="D247" s="82" t="s">
        <v>1197</v>
      </c>
      <c r="E247" s="94" t="s">
        <v>813</v>
      </c>
      <c r="F247" s="84">
        <v>41907</v>
      </c>
      <c r="G247" s="84">
        <v>52871</v>
      </c>
      <c r="H247" s="87">
        <v>360</v>
      </c>
      <c r="I247" s="87">
        <v>72</v>
      </c>
      <c r="J247" s="87">
        <v>180</v>
      </c>
      <c r="K247" s="87">
        <v>72</v>
      </c>
      <c r="L247" s="92">
        <v>72</v>
      </c>
      <c r="M247" s="98">
        <v>1634894</v>
      </c>
      <c r="N247" s="85">
        <v>0.03</v>
      </c>
      <c r="O247" s="86">
        <v>7.3999999999999996E-2</v>
      </c>
      <c r="P247" s="88">
        <v>11290.277802006442</v>
      </c>
      <c r="Q247" s="89">
        <v>1225420.795612603</v>
      </c>
      <c r="R247" s="89">
        <v>409473.20438739704</v>
      </c>
      <c r="S247" s="89">
        <v>475789.82783483586</v>
      </c>
      <c r="T247" s="89">
        <v>245448.70517236262</v>
      </c>
      <c r="U247" s="90">
        <v>230341.12266247324</v>
      </c>
      <c r="V247" s="89">
        <v>163789.28175495882</v>
      </c>
      <c r="W247" s="97">
        <v>230341.12266247324</v>
      </c>
      <c r="X247" s="89">
        <v>806829.20874855644</v>
      </c>
      <c r="Y247" s="89">
        <v>397356.00436115963</v>
      </c>
      <c r="Z247" s="91">
        <v>-2.3283064365386963E-10</v>
      </c>
      <c r="AA247" s="81"/>
      <c r="AB247" s="81">
        <v>180</v>
      </c>
      <c r="AC247" s="95"/>
      <c r="AD247" s="80"/>
      <c r="AE247" s="80"/>
      <c r="AF247" s="94"/>
    </row>
    <row r="248" spans="1:32">
      <c r="A248">
        <f>VLOOKUP(B248,'Outstanding Oct 2020'!$A:$A,1,0)</f>
        <v>143341941</v>
      </c>
      <c r="B248" s="82">
        <v>143341941</v>
      </c>
      <c r="C248" s="83">
        <v>99</v>
      </c>
      <c r="D248" s="82" t="s">
        <v>1198</v>
      </c>
      <c r="E248" s="94" t="s">
        <v>815</v>
      </c>
      <c r="F248" s="84">
        <v>40459</v>
      </c>
      <c r="G248" s="84">
        <v>51410</v>
      </c>
      <c r="H248" s="87">
        <v>360</v>
      </c>
      <c r="I248" s="87">
        <v>120</v>
      </c>
      <c r="J248" s="87">
        <v>180</v>
      </c>
      <c r="K248" s="87">
        <v>120</v>
      </c>
      <c r="L248" s="92">
        <v>120</v>
      </c>
      <c r="M248" s="98">
        <v>2565203</v>
      </c>
      <c r="N248" s="85">
        <v>0.03</v>
      </c>
      <c r="O248" s="86">
        <v>7.6499999999999999E-2</v>
      </c>
      <c r="P248" s="88">
        <v>17714.82095386021</v>
      </c>
      <c r="Q248" s="89">
        <v>1893505.6833203046</v>
      </c>
      <c r="R248" s="89">
        <v>671697.31667969539</v>
      </c>
      <c r="S248" s="89">
        <v>1113199.4188942923</v>
      </c>
      <c r="T248" s="89">
        <v>546447.06654516654</v>
      </c>
      <c r="U248" s="90">
        <v>566752.35234912578</v>
      </c>
      <c r="V248" s="89">
        <v>447798.21111979696</v>
      </c>
      <c r="W248" s="97">
        <v>566752.35234912578</v>
      </c>
      <c r="X248" s="89">
        <v>1295162.0883745402</v>
      </c>
      <c r="Y248" s="89">
        <v>623464.7716948376</v>
      </c>
      <c r="Z248" s="91">
        <v>7.2177499532699585E-9</v>
      </c>
      <c r="AA248" s="81"/>
      <c r="AB248" s="81">
        <v>180</v>
      </c>
      <c r="AC248" s="95"/>
      <c r="AD248" s="80"/>
      <c r="AE248" s="80"/>
      <c r="AF248" s="94"/>
    </row>
    <row r="249" spans="1:32">
      <c r="A249">
        <f>VLOOKUP(B249,'Outstanding Oct 2020'!$A:$A,1,0)</f>
        <v>143344142</v>
      </c>
      <c r="B249" s="82">
        <v>143344142</v>
      </c>
      <c r="C249" s="83">
        <v>99</v>
      </c>
      <c r="D249" s="82" t="s">
        <v>288</v>
      </c>
      <c r="E249" s="94" t="s">
        <v>814</v>
      </c>
      <c r="F249" s="84">
        <v>41368</v>
      </c>
      <c r="G249" s="84">
        <v>52322</v>
      </c>
      <c r="H249" s="87">
        <v>360</v>
      </c>
      <c r="I249" s="87">
        <v>90</v>
      </c>
      <c r="J249" s="87">
        <v>180</v>
      </c>
      <c r="K249" s="87">
        <v>90</v>
      </c>
      <c r="L249" s="92">
        <v>90</v>
      </c>
      <c r="M249" s="98">
        <v>750230</v>
      </c>
      <c r="N249" s="85">
        <v>0.03</v>
      </c>
      <c r="O249" s="86">
        <v>7.6499999999999999E-2</v>
      </c>
      <c r="P249" s="88">
        <v>5180.950639857565</v>
      </c>
      <c r="Q249" s="89">
        <v>553782.59295556427</v>
      </c>
      <c r="R249" s="89">
        <v>196447.40704443573</v>
      </c>
      <c r="S249" s="89">
        <v>266485.30652108026</v>
      </c>
      <c r="T249" s="89">
        <v>133141.8560089618</v>
      </c>
      <c r="U249" s="90">
        <v>133343.45051211846</v>
      </c>
      <c r="V249" s="89">
        <v>98223.703522217867</v>
      </c>
      <c r="W249" s="97">
        <v>133343.45051211846</v>
      </c>
      <c r="X249" s="89">
        <v>378788.52221879957</v>
      </c>
      <c r="Y249" s="89">
        <v>182341.11517436174</v>
      </c>
      <c r="Z249" s="91">
        <v>2.0954757928848267E-9</v>
      </c>
      <c r="AA249" s="81"/>
      <c r="AB249" s="81">
        <v>180</v>
      </c>
      <c r="AC249" s="95"/>
      <c r="AD249" s="80"/>
      <c r="AE249" s="80"/>
      <c r="AF249" s="94"/>
    </row>
    <row r="250" spans="1:32">
      <c r="A250">
        <f>VLOOKUP(B250,'Outstanding Oct 2020'!$A:$A,1,0)</f>
        <v>143344525</v>
      </c>
      <c r="B250" s="82">
        <v>143344525</v>
      </c>
      <c r="C250" s="83">
        <v>99</v>
      </c>
      <c r="D250" s="82" t="s">
        <v>1199</v>
      </c>
      <c r="E250" s="94" t="s">
        <v>813</v>
      </c>
      <c r="F250" s="84">
        <v>42013</v>
      </c>
      <c r="G250" s="84">
        <v>50771</v>
      </c>
      <c r="H250" s="87">
        <v>288</v>
      </c>
      <c r="I250" s="87">
        <v>69</v>
      </c>
      <c r="J250" s="87">
        <v>180</v>
      </c>
      <c r="K250" s="87">
        <v>69</v>
      </c>
      <c r="L250" s="92">
        <v>69</v>
      </c>
      <c r="M250" s="98">
        <v>1800169</v>
      </c>
      <c r="N250" s="85">
        <v>0.03</v>
      </c>
      <c r="O250" s="86">
        <v>7.3999999999999996E-2</v>
      </c>
      <c r="P250" s="88">
        <v>12431.63660797589</v>
      </c>
      <c r="Q250" s="89">
        <v>1349301.256361051</v>
      </c>
      <c r="R250" s="89">
        <v>450867.743638949</v>
      </c>
      <c r="S250" s="89">
        <v>505559.00281565811</v>
      </c>
      <c r="T250" s="89">
        <v>261304.69626260409</v>
      </c>
      <c r="U250" s="90">
        <v>244254.30655305402</v>
      </c>
      <c r="V250" s="89">
        <v>172832.63506159713</v>
      </c>
      <c r="W250" s="97">
        <v>244254.30655305402</v>
      </c>
      <c r="X250" s="89">
        <v>888393.33307460975</v>
      </c>
      <c r="Y250" s="89">
        <v>437525.58943566051</v>
      </c>
      <c r="Z250" s="91">
        <v>2.3283064365386963E-10</v>
      </c>
      <c r="AA250" s="81"/>
      <c r="AB250" s="81">
        <v>180</v>
      </c>
      <c r="AC250" s="95"/>
      <c r="AD250" s="80"/>
      <c r="AE250" s="80"/>
      <c r="AF250" s="94"/>
    </row>
    <row r="251" spans="1:32">
      <c r="A251">
        <f>VLOOKUP(B251,'Outstanding Oct 2020'!$A:$A,1,0)</f>
        <v>143347192</v>
      </c>
      <c r="B251" s="82">
        <v>143347192</v>
      </c>
      <c r="C251" s="83">
        <v>99</v>
      </c>
      <c r="D251" s="82" t="s">
        <v>1200</v>
      </c>
      <c r="E251" s="94" t="s">
        <v>814</v>
      </c>
      <c r="F251" s="84">
        <v>41422</v>
      </c>
      <c r="G251" s="84">
        <v>51288</v>
      </c>
      <c r="H251" s="87">
        <v>324</v>
      </c>
      <c r="I251" s="87">
        <v>88</v>
      </c>
      <c r="J251" s="87">
        <v>180</v>
      </c>
      <c r="K251" s="87">
        <v>88</v>
      </c>
      <c r="L251" s="92">
        <v>88</v>
      </c>
      <c r="M251" s="98">
        <v>180525</v>
      </c>
      <c r="N251" s="85">
        <v>0.03</v>
      </c>
      <c r="O251" s="86">
        <v>7.6499999999999999E-2</v>
      </c>
      <c r="P251" s="88">
        <v>1246.6725061118416</v>
      </c>
      <c r="Q251" s="89">
        <v>133254.60537875482</v>
      </c>
      <c r="R251" s="89">
        <v>47270.394621245185</v>
      </c>
      <c r="S251" s="89">
        <v>63023.992436431341</v>
      </c>
      <c r="T251" s="89">
        <v>31528.167019021639</v>
      </c>
      <c r="U251" s="90">
        <v>31495.825417409702</v>
      </c>
      <c r="V251" s="89">
        <v>23109.970703719868</v>
      </c>
      <c r="W251" s="97">
        <v>31495.825417409702</v>
      </c>
      <c r="X251" s="89">
        <v>91146.445721377124</v>
      </c>
      <c r="Y251" s="89">
        <v>43876.051100131503</v>
      </c>
      <c r="Z251" s="91">
        <v>4.3655745685100555E-10</v>
      </c>
      <c r="AA251" s="81"/>
      <c r="AB251" s="81">
        <v>180</v>
      </c>
      <c r="AC251" s="95"/>
      <c r="AD251" s="80"/>
      <c r="AE251" s="80"/>
      <c r="AF251" s="94"/>
    </row>
    <row r="252" spans="1:32">
      <c r="A252">
        <f>VLOOKUP(B252,'Outstanding Oct 2020'!$A:$A,1,0)</f>
        <v>143351467</v>
      </c>
      <c r="B252" s="82">
        <v>143351467</v>
      </c>
      <c r="C252" s="83">
        <v>99</v>
      </c>
      <c r="D252" s="82" t="s">
        <v>1201</v>
      </c>
      <c r="E252" s="94" t="s">
        <v>814</v>
      </c>
      <c r="F252" s="84">
        <v>41352</v>
      </c>
      <c r="G252" s="84">
        <v>52322</v>
      </c>
      <c r="H252" s="87">
        <v>361</v>
      </c>
      <c r="I252" s="87">
        <v>90</v>
      </c>
      <c r="J252" s="87">
        <v>180</v>
      </c>
      <c r="K252" s="87">
        <v>90</v>
      </c>
      <c r="L252" s="92">
        <v>90</v>
      </c>
      <c r="M252" s="98">
        <v>3456063</v>
      </c>
      <c r="N252" s="85">
        <v>0.03</v>
      </c>
      <c r="O252" s="86">
        <v>7.6499999999999999E-2</v>
      </c>
      <c r="P252" s="88">
        <v>23866.936554440712</v>
      </c>
      <c r="Q252" s="89">
        <v>2551094.3704701038</v>
      </c>
      <c r="R252" s="89">
        <v>904968.62952989619</v>
      </c>
      <c r="S252" s="89">
        <v>1227610.2100837929</v>
      </c>
      <c r="T252" s="89">
        <v>613340.76523719425</v>
      </c>
      <c r="U252" s="90">
        <v>614269.44484659866</v>
      </c>
      <c r="V252" s="89">
        <v>452484.3147649481</v>
      </c>
      <c r="W252" s="97">
        <v>614269.44484659866</v>
      </c>
      <c r="X252" s="89">
        <v>1744954.2093292335</v>
      </c>
      <c r="Y252" s="89">
        <v>839985.579799328</v>
      </c>
      <c r="Z252" s="91">
        <v>9.3132257461547852E-9</v>
      </c>
      <c r="AA252" s="81"/>
      <c r="AB252" s="81">
        <v>180</v>
      </c>
      <c r="AC252" s="95"/>
      <c r="AD252" s="80"/>
      <c r="AE252" s="80"/>
      <c r="AF252" s="94"/>
    </row>
    <row r="253" spans="1:32">
      <c r="A253">
        <f>VLOOKUP(B253,'Outstanding Oct 2020'!$A:$A,1,0)</f>
        <v>143352307</v>
      </c>
      <c r="B253" s="82">
        <v>143352307</v>
      </c>
      <c r="C253" s="83">
        <v>99</v>
      </c>
      <c r="D253" s="82" t="s">
        <v>292</v>
      </c>
      <c r="E253" s="94" t="s">
        <v>813</v>
      </c>
      <c r="F253" s="84">
        <v>41851</v>
      </c>
      <c r="G253" s="84">
        <v>52810</v>
      </c>
      <c r="H253" s="87">
        <v>360</v>
      </c>
      <c r="I253" s="87">
        <v>74</v>
      </c>
      <c r="J253" s="87">
        <v>180</v>
      </c>
      <c r="K253" s="87">
        <v>74</v>
      </c>
      <c r="L253" s="92">
        <v>74</v>
      </c>
      <c r="M253" s="98">
        <v>4948637</v>
      </c>
      <c r="N253" s="85">
        <v>0.03</v>
      </c>
      <c r="O253" s="86">
        <v>7.3999999999999996E-2</v>
      </c>
      <c r="P253" s="88">
        <v>34174.378566003514</v>
      </c>
      <c r="Q253" s="89">
        <v>3709208.4806341967</v>
      </c>
      <c r="R253" s="89">
        <v>1239428.5193658033</v>
      </c>
      <c r="S253" s="89">
        <v>1473214.9016382901</v>
      </c>
      <c r="T253" s="89">
        <v>759035.02765625319</v>
      </c>
      <c r="U253" s="90">
        <v>714179.87398203695</v>
      </c>
      <c r="V253" s="89">
        <v>509542.83573927468</v>
      </c>
      <c r="W253" s="97">
        <v>714179.87398203695</v>
      </c>
      <c r="X253" s="89">
        <v>2442179.6612464357</v>
      </c>
      <c r="Y253" s="89">
        <v>1202751.1418806333</v>
      </c>
      <c r="Z253" s="91">
        <v>-9.3132257461547852E-10</v>
      </c>
      <c r="AA253" s="81"/>
      <c r="AB253" s="81">
        <v>180</v>
      </c>
      <c r="AC253" s="95"/>
      <c r="AD253" s="80"/>
      <c r="AE253" s="80"/>
      <c r="AF253" s="94"/>
    </row>
    <row r="254" spans="1:32">
      <c r="A254">
        <f>VLOOKUP(B254,'Outstanding Oct 2020'!$A:$A,1,0)</f>
        <v>143352730</v>
      </c>
      <c r="B254" s="82">
        <v>143352730</v>
      </c>
      <c r="C254" s="83">
        <v>99</v>
      </c>
      <c r="D254" s="82" t="s">
        <v>1202</v>
      </c>
      <c r="E254" s="94" t="s">
        <v>813</v>
      </c>
      <c r="F254" s="84">
        <v>41771</v>
      </c>
      <c r="G254" s="84">
        <v>52718</v>
      </c>
      <c r="H254" s="87">
        <v>360</v>
      </c>
      <c r="I254" s="87">
        <v>77</v>
      </c>
      <c r="J254" s="87">
        <v>180</v>
      </c>
      <c r="K254" s="87">
        <v>77</v>
      </c>
      <c r="L254" s="92">
        <v>77</v>
      </c>
      <c r="M254" s="98">
        <v>600089</v>
      </c>
      <c r="N254" s="85">
        <v>0.03</v>
      </c>
      <c r="O254" s="86">
        <v>7.3999999999999996E-2</v>
      </c>
      <c r="P254" s="88">
        <v>4144.1044593277875</v>
      </c>
      <c r="Q254" s="89">
        <v>449791.5704739092</v>
      </c>
      <c r="R254" s="89">
        <v>150297.4295260908</v>
      </c>
      <c r="S254" s="89">
        <v>184559.98149443723</v>
      </c>
      <c r="T254" s="89">
        <v>94910.378183539753</v>
      </c>
      <c r="U254" s="90">
        <v>89649.603310897481</v>
      </c>
      <c r="V254" s="89">
        <v>64293.900408383284</v>
      </c>
      <c r="W254" s="97">
        <v>89649.603310897481</v>
      </c>
      <c r="X254" s="89">
        <v>296147.23220509238</v>
      </c>
      <c r="Y254" s="89">
        <v>145849.8026790017</v>
      </c>
      <c r="Z254" s="91">
        <v>-1.1641532182693481E-10</v>
      </c>
      <c r="AA254" s="81"/>
      <c r="AB254" s="81">
        <v>180</v>
      </c>
      <c r="AC254" s="95"/>
      <c r="AD254" s="80"/>
      <c r="AE254" s="80"/>
      <c r="AF254" s="94"/>
    </row>
    <row r="255" spans="1:32">
      <c r="A255">
        <f>VLOOKUP(B255,'Outstanding Oct 2020'!$A:$A,1,0)</f>
        <v>143354946</v>
      </c>
      <c r="B255" s="82">
        <v>143354946</v>
      </c>
      <c r="C255" s="83">
        <v>99</v>
      </c>
      <c r="D255" s="82" t="s">
        <v>294</v>
      </c>
      <c r="E255" s="94" t="s">
        <v>814</v>
      </c>
      <c r="F255" s="84">
        <v>41222</v>
      </c>
      <c r="G255" s="84">
        <v>50345</v>
      </c>
      <c r="H255" s="87">
        <v>300</v>
      </c>
      <c r="I255" s="87">
        <v>95</v>
      </c>
      <c r="J255" s="87">
        <v>180</v>
      </c>
      <c r="K255" s="87">
        <v>95</v>
      </c>
      <c r="L255" s="92">
        <v>95</v>
      </c>
      <c r="M255" s="98">
        <v>2662104</v>
      </c>
      <c r="N255" s="85">
        <v>0.03</v>
      </c>
      <c r="O255" s="86">
        <v>7.6499999999999999E-2</v>
      </c>
      <c r="P255" s="88">
        <v>18384.001469105984</v>
      </c>
      <c r="Q255" s="89">
        <v>1965033.1976025742</v>
      </c>
      <c r="R255" s="89">
        <v>697070.80239742575</v>
      </c>
      <c r="S255" s="89">
        <v>984963.49322149286</v>
      </c>
      <c r="T255" s="89">
        <v>490570.16723224055</v>
      </c>
      <c r="U255" s="90">
        <v>494393.32598925231</v>
      </c>
      <c r="V255" s="89">
        <v>367898.47904308583</v>
      </c>
      <c r="W255" s="97">
        <v>494393.32598925231</v>
      </c>
      <c r="X255" s="89">
        <v>1344087.0668365103</v>
      </c>
      <c r="Y255" s="89">
        <v>647016.26443907712</v>
      </c>
      <c r="Z255" s="91">
        <v>7.4505805969238281E-9</v>
      </c>
      <c r="AA255" s="81"/>
      <c r="AB255" s="81">
        <v>180</v>
      </c>
      <c r="AC255" s="95"/>
      <c r="AD255" s="80"/>
      <c r="AE255" s="80"/>
      <c r="AF255" s="94"/>
    </row>
    <row r="256" spans="1:32">
      <c r="A256">
        <f>VLOOKUP(B256,'Outstanding Oct 2020'!$A:$A,1,0)</f>
        <v>143377237</v>
      </c>
      <c r="B256" s="82">
        <v>143377237</v>
      </c>
      <c r="C256" s="83">
        <v>99</v>
      </c>
      <c r="D256" s="82" t="s">
        <v>1203</v>
      </c>
      <c r="E256" s="94" t="s">
        <v>813</v>
      </c>
      <c r="F256" s="84">
        <v>41536</v>
      </c>
      <c r="G256" s="84">
        <v>49583</v>
      </c>
      <c r="H256" s="87">
        <v>265</v>
      </c>
      <c r="I256" s="87">
        <v>84</v>
      </c>
      <c r="J256" s="87">
        <v>180</v>
      </c>
      <c r="K256" s="87">
        <v>84</v>
      </c>
      <c r="L256" s="92">
        <v>84</v>
      </c>
      <c r="M256" s="98">
        <v>3135032</v>
      </c>
      <c r="N256" s="85">
        <v>0.03</v>
      </c>
      <c r="O256" s="86">
        <v>7.3999999999999996E-2</v>
      </c>
      <c r="P256" s="88">
        <v>21649.955408839876</v>
      </c>
      <c r="Q256" s="89">
        <v>2349836.3855460784</v>
      </c>
      <c r="R256" s="89">
        <v>785195.61445392156</v>
      </c>
      <c r="S256" s="89">
        <v>1033783.662340285</v>
      </c>
      <c r="T256" s="89">
        <v>529322.6108861228</v>
      </c>
      <c r="U256" s="90">
        <v>504461.05145416223</v>
      </c>
      <c r="V256" s="89">
        <v>366424.62007849675</v>
      </c>
      <c r="W256" s="97">
        <v>504461.05145416223</v>
      </c>
      <c r="X256" s="89">
        <v>1547155.5880450993</v>
      </c>
      <c r="Y256" s="89">
        <v>761959.97359117772</v>
      </c>
      <c r="Z256" s="91">
        <v>0</v>
      </c>
      <c r="AA256" s="81"/>
      <c r="AB256" s="81">
        <v>180</v>
      </c>
      <c r="AC256" s="95"/>
      <c r="AD256" s="80"/>
      <c r="AE256" s="80"/>
      <c r="AF256" s="94"/>
    </row>
    <row r="257" spans="1:32">
      <c r="A257">
        <f>VLOOKUP(B257,'Outstanding Oct 2020'!$A:$A,1,0)</f>
        <v>143395650</v>
      </c>
      <c r="B257" s="82">
        <v>143395650</v>
      </c>
      <c r="C257" s="83">
        <v>99</v>
      </c>
      <c r="D257" s="82" t="s">
        <v>1204</v>
      </c>
      <c r="E257" s="94" t="s">
        <v>813</v>
      </c>
      <c r="F257" s="84">
        <v>42009</v>
      </c>
      <c r="G257" s="84">
        <v>50041</v>
      </c>
      <c r="H257" s="87">
        <v>264</v>
      </c>
      <c r="I257" s="87">
        <v>69</v>
      </c>
      <c r="J257" s="87">
        <v>180</v>
      </c>
      <c r="K257" s="87">
        <v>69</v>
      </c>
      <c r="L257" s="92">
        <v>69</v>
      </c>
      <c r="M257" s="98">
        <v>6250102</v>
      </c>
      <c r="N257" s="85">
        <v>0.03</v>
      </c>
      <c r="O257" s="86">
        <v>7.3999999999999996E-2</v>
      </c>
      <c r="P257" s="88">
        <v>43162.056910647465</v>
      </c>
      <c r="Q257" s="89">
        <v>4684710.4249571674</v>
      </c>
      <c r="R257" s="89">
        <v>1565391.5750428326</v>
      </c>
      <c r="S257" s="89">
        <v>1755277.0515524657</v>
      </c>
      <c r="T257" s="89">
        <v>907237.60086986003</v>
      </c>
      <c r="U257" s="90">
        <v>848039.45068260562</v>
      </c>
      <c r="V257" s="89">
        <v>600066.77043308585</v>
      </c>
      <c r="W257" s="97">
        <v>848039.45068260562</v>
      </c>
      <c r="X257" s="89">
        <v>3084459.8189593768</v>
      </c>
      <c r="Y257" s="89">
        <v>1519068.2439165441</v>
      </c>
      <c r="Z257" s="91">
        <v>0</v>
      </c>
      <c r="AA257" s="81"/>
      <c r="AB257" s="81">
        <v>180</v>
      </c>
      <c r="AC257" s="95"/>
      <c r="AD257" s="80"/>
      <c r="AE257" s="80"/>
      <c r="AF257" s="94"/>
    </row>
    <row r="258" spans="1:32">
      <c r="A258">
        <f>VLOOKUP(B258,'Outstanding Oct 2020'!$A:$A,1,0)</f>
        <v>143411192</v>
      </c>
      <c r="B258" s="82">
        <v>143411192</v>
      </c>
      <c r="C258" s="83">
        <v>99</v>
      </c>
      <c r="D258" s="82" t="s">
        <v>297</v>
      </c>
      <c r="E258" s="94" t="s">
        <v>813</v>
      </c>
      <c r="F258" s="84">
        <v>42177</v>
      </c>
      <c r="G258" s="84">
        <v>44743</v>
      </c>
      <c r="H258" s="87">
        <v>84</v>
      </c>
      <c r="I258" s="87">
        <v>63</v>
      </c>
      <c r="J258" s="87">
        <v>84</v>
      </c>
      <c r="K258" s="87">
        <v>63</v>
      </c>
      <c r="L258" s="92">
        <v>63</v>
      </c>
      <c r="M258" s="98">
        <v>722678</v>
      </c>
      <c r="N258" s="85">
        <v>0.03</v>
      </c>
      <c r="O258" s="86">
        <v>7.3999999999999996E-2</v>
      </c>
      <c r="P258" s="88">
        <v>9548.9612647077847</v>
      </c>
      <c r="Q258" s="89">
        <v>624565.41690668743</v>
      </c>
      <c r="R258" s="89">
        <v>98112.583093312569</v>
      </c>
      <c r="S258" s="89">
        <v>164564.84973180143</v>
      </c>
      <c r="T258" s="89">
        <v>74024.350349292974</v>
      </c>
      <c r="U258" s="90">
        <v>90540.499382508453</v>
      </c>
      <c r="V258" s="89">
        <v>73584.437319984427</v>
      </c>
      <c r="W258" s="97">
        <v>90540.499382508453</v>
      </c>
      <c r="X258" s="89">
        <v>177547.32932876667</v>
      </c>
      <c r="Y258" s="89">
        <v>79434.746235453989</v>
      </c>
      <c r="Z258" s="91">
        <v>1.1641532182693481E-10</v>
      </c>
      <c r="AA258" s="81"/>
      <c r="AB258" s="81">
        <v>84</v>
      </c>
      <c r="AC258" s="95"/>
      <c r="AD258" s="80"/>
      <c r="AE258" s="80"/>
      <c r="AF258" s="94"/>
    </row>
    <row r="259" spans="1:32">
      <c r="A259">
        <f>VLOOKUP(B259,'Outstanding Oct 2020'!$A:$A,1,0)</f>
        <v>143412814</v>
      </c>
      <c r="B259" s="82">
        <v>143412814</v>
      </c>
      <c r="C259" s="83">
        <v>99</v>
      </c>
      <c r="D259" s="82" t="s">
        <v>1205</v>
      </c>
      <c r="E259" s="94" t="s">
        <v>816</v>
      </c>
      <c r="F259" s="84">
        <v>40990</v>
      </c>
      <c r="G259" s="84">
        <v>47574</v>
      </c>
      <c r="H259" s="87">
        <v>216</v>
      </c>
      <c r="I259" s="87">
        <v>102</v>
      </c>
      <c r="J259" s="87">
        <v>180</v>
      </c>
      <c r="K259" s="87">
        <v>102</v>
      </c>
      <c r="L259" s="92">
        <v>102</v>
      </c>
      <c r="M259" s="98">
        <v>2508875</v>
      </c>
      <c r="N259" s="85">
        <v>0.03</v>
      </c>
      <c r="O259" s="86">
        <v>8.1500000000000003E-2</v>
      </c>
      <c r="P259" s="88">
        <v>17325.830127524423</v>
      </c>
      <c r="Q259" s="89">
        <v>1796667.1103312916</v>
      </c>
      <c r="R259" s="89">
        <v>712207.88966870843</v>
      </c>
      <c r="S259" s="89">
        <v>1016986.1947218344</v>
      </c>
      <c r="T259" s="89">
        <v>484786.47545014019</v>
      </c>
      <c r="U259" s="90">
        <v>532199.71927169419</v>
      </c>
      <c r="V259" s="89">
        <v>403584.47081226809</v>
      </c>
      <c r="W259" s="97">
        <v>532199.71927169419</v>
      </c>
      <c r="X259" s="89">
        <v>1321982.3126231313</v>
      </c>
      <c r="Y259" s="89">
        <v>609774.42295439634</v>
      </c>
      <c r="Z259" s="91">
        <v>2.6542693376541138E-8</v>
      </c>
      <c r="AA259" s="81"/>
      <c r="AB259" s="81">
        <v>180</v>
      </c>
      <c r="AC259" s="95"/>
      <c r="AD259" s="80"/>
      <c r="AE259" s="80"/>
      <c r="AF259" s="94"/>
    </row>
    <row r="260" spans="1:32">
      <c r="A260">
        <f>VLOOKUP(B260,'Outstanding Oct 2020'!$A:$A,1,0)</f>
        <v>143421619</v>
      </c>
      <c r="B260" s="82">
        <v>143421619</v>
      </c>
      <c r="C260" s="83">
        <v>99</v>
      </c>
      <c r="D260" s="82" t="s">
        <v>1206</v>
      </c>
      <c r="E260" s="94" t="s">
        <v>816</v>
      </c>
      <c r="F260" s="84">
        <v>40987</v>
      </c>
      <c r="G260" s="84">
        <v>51957</v>
      </c>
      <c r="H260" s="87">
        <v>361</v>
      </c>
      <c r="I260" s="87">
        <v>102</v>
      </c>
      <c r="J260" s="87">
        <v>180</v>
      </c>
      <c r="K260" s="87">
        <v>102</v>
      </c>
      <c r="L260" s="92">
        <v>102</v>
      </c>
      <c r="M260" s="98">
        <v>2834988</v>
      </c>
      <c r="N260" s="85">
        <v>0.03</v>
      </c>
      <c r="O260" s="86">
        <v>8.1500000000000003E-2</v>
      </c>
      <c r="P260" s="88">
        <v>19577.906632084185</v>
      </c>
      <c r="Q260" s="89">
        <v>2030204.6525968364</v>
      </c>
      <c r="R260" s="89">
        <v>804783.34740316356</v>
      </c>
      <c r="S260" s="89">
        <v>1149177.8818004341</v>
      </c>
      <c r="T260" s="89">
        <v>547800.84319204488</v>
      </c>
      <c r="U260" s="90">
        <v>601377.03860838921</v>
      </c>
      <c r="V260" s="89">
        <v>456043.89686179266</v>
      </c>
      <c r="W260" s="97">
        <v>601377.03860838921</v>
      </c>
      <c r="X260" s="89">
        <v>1493818.5411783475</v>
      </c>
      <c r="Y260" s="89">
        <v>689035.19377515325</v>
      </c>
      <c r="Z260" s="91">
        <v>3.0733644962310791E-8</v>
      </c>
      <c r="AA260" s="81"/>
      <c r="AB260" s="81">
        <v>180</v>
      </c>
      <c r="AC260" s="95"/>
      <c r="AD260" s="80"/>
      <c r="AE260" s="80"/>
      <c r="AF260" s="94"/>
    </row>
    <row r="261" spans="1:32">
      <c r="A261">
        <f>VLOOKUP(B261,'Outstanding Oct 2020'!$A:$A,1,0)</f>
        <v>143422364</v>
      </c>
      <c r="B261" s="82">
        <v>143422364</v>
      </c>
      <c r="C261" s="83">
        <v>99</v>
      </c>
      <c r="D261" s="82" t="s">
        <v>1207</v>
      </c>
      <c r="E261" s="94" t="s">
        <v>813</v>
      </c>
      <c r="F261" s="84">
        <v>41537</v>
      </c>
      <c r="G261" s="84">
        <v>52505</v>
      </c>
      <c r="H261" s="87">
        <v>361</v>
      </c>
      <c r="I261" s="87">
        <v>84</v>
      </c>
      <c r="J261" s="87">
        <v>180</v>
      </c>
      <c r="K261" s="87">
        <v>84</v>
      </c>
      <c r="L261" s="92">
        <v>84</v>
      </c>
      <c r="M261" s="98">
        <v>1853244</v>
      </c>
      <c r="N261" s="85">
        <v>0.03</v>
      </c>
      <c r="O261" s="86">
        <v>7.3999999999999996E-2</v>
      </c>
      <c r="P261" s="88">
        <v>12798.162813553434</v>
      </c>
      <c r="Q261" s="89">
        <v>1389083.1680489886</v>
      </c>
      <c r="R261" s="89">
        <v>464160.83195101144</v>
      </c>
      <c r="S261" s="89">
        <v>611111.26442414592</v>
      </c>
      <c r="T261" s="89">
        <v>312903.96802617714</v>
      </c>
      <c r="U261" s="90">
        <v>298207.29639796878</v>
      </c>
      <c r="V261" s="89">
        <v>216608.38824380533</v>
      </c>
      <c r="W261" s="97">
        <v>298207.29639796878</v>
      </c>
      <c r="X261" s="89">
        <v>914586.13839062955</v>
      </c>
      <c r="Y261" s="89">
        <v>450425.30643961835</v>
      </c>
      <c r="Z261" s="91">
        <v>-2.3283064365386963E-10</v>
      </c>
      <c r="AA261" s="81"/>
      <c r="AB261" s="81">
        <v>180</v>
      </c>
      <c r="AC261" s="95"/>
      <c r="AD261" s="80"/>
      <c r="AE261" s="80"/>
      <c r="AF261" s="94"/>
    </row>
    <row r="262" spans="1:32">
      <c r="A262">
        <f>VLOOKUP(B262,'Outstanding Oct 2020'!$A:$A,1,0)</f>
        <v>143427730</v>
      </c>
      <c r="B262" s="82">
        <v>143427730</v>
      </c>
      <c r="C262" s="83">
        <v>99</v>
      </c>
      <c r="D262" s="82" t="s">
        <v>1208</v>
      </c>
      <c r="E262" s="94" t="s">
        <v>814</v>
      </c>
      <c r="F262" s="84">
        <v>41403</v>
      </c>
      <c r="G262" s="84">
        <v>52352</v>
      </c>
      <c r="H262" s="87">
        <v>360</v>
      </c>
      <c r="I262" s="87">
        <v>89</v>
      </c>
      <c r="J262" s="87">
        <v>180</v>
      </c>
      <c r="K262" s="87">
        <v>89</v>
      </c>
      <c r="L262" s="92">
        <v>89</v>
      </c>
      <c r="M262" s="98">
        <v>1971281</v>
      </c>
      <c r="N262" s="85">
        <v>0.03</v>
      </c>
      <c r="O262" s="86">
        <v>7.6499999999999999E-2</v>
      </c>
      <c r="P262" s="88">
        <v>13613.304664288366</v>
      </c>
      <c r="Q262" s="89">
        <v>1455101.9069139299</v>
      </c>
      <c r="R262" s="89">
        <v>516179.09308607015</v>
      </c>
      <c r="S262" s="89">
        <v>694230.35366553348</v>
      </c>
      <c r="T262" s="89">
        <v>347072.47392807365</v>
      </c>
      <c r="U262" s="90">
        <v>347157.87973745982</v>
      </c>
      <c r="V262" s="89">
        <v>255221.88491477913</v>
      </c>
      <c r="W262" s="97">
        <v>347157.87973745982</v>
      </c>
      <c r="X262" s="89">
        <v>995292.93265798152</v>
      </c>
      <c r="Y262" s="89">
        <v>479113.83957190579</v>
      </c>
      <c r="Z262" s="91">
        <v>5.5879354476928711E-9</v>
      </c>
      <c r="AA262" s="81"/>
      <c r="AB262" s="81">
        <v>180</v>
      </c>
      <c r="AC262" s="95"/>
      <c r="AD262" s="80"/>
      <c r="AE262" s="80"/>
      <c r="AF262" s="94"/>
    </row>
    <row r="263" spans="1:32">
      <c r="A263">
        <f>VLOOKUP(B263,'Outstanding Oct 2020'!$A:$A,1,0)</f>
        <v>143433609</v>
      </c>
      <c r="B263" s="82">
        <v>143433609</v>
      </c>
      <c r="C263" s="83">
        <v>99</v>
      </c>
      <c r="D263" s="82" t="s">
        <v>1209</v>
      </c>
      <c r="E263" s="94" t="s">
        <v>814</v>
      </c>
      <c r="F263" s="84">
        <v>41212</v>
      </c>
      <c r="G263" s="84">
        <v>49614</v>
      </c>
      <c r="H263" s="87">
        <v>276</v>
      </c>
      <c r="I263" s="87">
        <v>95</v>
      </c>
      <c r="J263" s="87">
        <v>180</v>
      </c>
      <c r="K263" s="87">
        <v>95</v>
      </c>
      <c r="L263" s="92">
        <v>95</v>
      </c>
      <c r="M263" s="98">
        <v>4670725</v>
      </c>
      <c r="N263" s="85">
        <v>0.03</v>
      </c>
      <c r="O263" s="86">
        <v>7.6499999999999999E-2</v>
      </c>
      <c r="P263" s="88">
        <v>32255.169317874152</v>
      </c>
      <c r="Q263" s="89">
        <v>3447697.6413664846</v>
      </c>
      <c r="R263" s="89">
        <v>1223027.3586335154</v>
      </c>
      <c r="S263" s="89">
        <v>1728141.955339445</v>
      </c>
      <c r="T263" s="89">
        <v>860717.06602965435</v>
      </c>
      <c r="U263" s="90">
        <v>867424.88930979068</v>
      </c>
      <c r="V263" s="89">
        <v>645486.66150102206</v>
      </c>
      <c r="W263" s="97">
        <v>867424.88930979068</v>
      </c>
      <c r="X263" s="89">
        <v>2358232.8358508758</v>
      </c>
      <c r="Y263" s="89">
        <v>1135205.4772173483</v>
      </c>
      <c r="Z263" s="91">
        <v>1.2107193470001221E-8</v>
      </c>
      <c r="AA263" s="81"/>
      <c r="AB263" s="81">
        <v>180</v>
      </c>
      <c r="AC263" s="95"/>
      <c r="AD263" s="80"/>
      <c r="AE263" s="80"/>
      <c r="AF263" s="94"/>
    </row>
    <row r="264" spans="1:32">
      <c r="A264">
        <f>VLOOKUP(B264,'Outstanding Oct 2020'!$A:$A,1,0)</f>
        <v>143444236</v>
      </c>
      <c r="B264" s="82">
        <v>143444236</v>
      </c>
      <c r="C264" s="83">
        <v>99</v>
      </c>
      <c r="D264" s="82" t="s">
        <v>1210</v>
      </c>
      <c r="E264" s="94" t="s">
        <v>814</v>
      </c>
      <c r="F264" s="84">
        <v>41327</v>
      </c>
      <c r="G264" s="84">
        <v>48274</v>
      </c>
      <c r="H264" s="87">
        <v>228</v>
      </c>
      <c r="I264" s="87">
        <v>91</v>
      </c>
      <c r="J264" s="87">
        <v>180</v>
      </c>
      <c r="K264" s="87">
        <v>91</v>
      </c>
      <c r="L264" s="92">
        <v>91</v>
      </c>
      <c r="M264" s="98">
        <v>4253802</v>
      </c>
      <c r="N264" s="85">
        <v>0.03</v>
      </c>
      <c r="O264" s="86">
        <v>7.6499999999999999E-2</v>
      </c>
      <c r="P264" s="88">
        <v>29375.975625777948</v>
      </c>
      <c r="Q264" s="89">
        <v>3139945.7519421577</v>
      </c>
      <c r="R264" s="89">
        <v>1113856.2480578423</v>
      </c>
      <c r="S264" s="89">
        <v>1523766.0699532931</v>
      </c>
      <c r="T264" s="89">
        <v>760826.14624932595</v>
      </c>
      <c r="U264" s="90">
        <v>762939.92370396713</v>
      </c>
      <c r="V264" s="89">
        <v>563116.21429590916</v>
      </c>
      <c r="W264" s="97">
        <v>762939.92370396713</v>
      </c>
      <c r="X264" s="89">
        <v>2147729.8606978841</v>
      </c>
      <c r="Y264" s="89">
        <v>1033873.6126400307</v>
      </c>
      <c r="Z264" s="91">
        <v>1.1175870895385742E-8</v>
      </c>
      <c r="AA264" s="81"/>
      <c r="AB264" s="81">
        <v>180</v>
      </c>
      <c r="AC264" s="95"/>
      <c r="AD264" s="80"/>
      <c r="AE264" s="80"/>
      <c r="AF264" s="94"/>
    </row>
    <row r="265" spans="1:32">
      <c r="A265">
        <f>VLOOKUP(B265,'Outstanding Oct 2020'!$A:$A,1,0)</f>
        <v>143444244</v>
      </c>
      <c r="B265" s="82">
        <v>143444244</v>
      </c>
      <c r="C265" s="83">
        <v>99</v>
      </c>
      <c r="D265" s="82" t="s">
        <v>304</v>
      </c>
      <c r="E265" s="94" t="s">
        <v>814</v>
      </c>
      <c r="F265" s="84">
        <v>41200</v>
      </c>
      <c r="G265" s="84">
        <v>52171</v>
      </c>
      <c r="H265" s="87">
        <v>361</v>
      </c>
      <c r="I265" s="87">
        <v>95</v>
      </c>
      <c r="J265" s="87">
        <v>180</v>
      </c>
      <c r="K265" s="87">
        <v>95</v>
      </c>
      <c r="L265" s="92">
        <v>95</v>
      </c>
      <c r="M265" s="98">
        <v>3551101</v>
      </c>
      <c r="N265" s="85">
        <v>0.03</v>
      </c>
      <c r="O265" s="86">
        <v>7.6499999999999999E-2</v>
      </c>
      <c r="P265" s="88">
        <v>24523.251533728107</v>
      </c>
      <c r="Q265" s="89">
        <v>2621246.7105115722</v>
      </c>
      <c r="R265" s="89">
        <v>929854.28948842781</v>
      </c>
      <c r="S265" s="89">
        <v>1313887.3784579178</v>
      </c>
      <c r="T265" s="89">
        <v>654393.74698681082</v>
      </c>
      <c r="U265" s="90">
        <v>659493.63147110702</v>
      </c>
      <c r="V265" s="89">
        <v>490756.43056333688</v>
      </c>
      <c r="W265" s="97">
        <v>659493.63147110702</v>
      </c>
      <c r="X265" s="89">
        <v>1792938.5655594966</v>
      </c>
      <c r="Y265" s="89">
        <v>863084.27607105952</v>
      </c>
      <c r="Z265" s="91">
        <v>9.3132257461547852E-9</v>
      </c>
      <c r="AA265" s="81"/>
      <c r="AB265" s="81">
        <v>180</v>
      </c>
      <c r="AC265" s="95"/>
      <c r="AD265" s="80"/>
      <c r="AE265" s="80"/>
      <c r="AF265" s="94"/>
    </row>
    <row r="266" spans="1:32">
      <c r="A266">
        <f>VLOOKUP(B266,'Outstanding Oct 2020'!$A:$A,1,0)</f>
        <v>143445712</v>
      </c>
      <c r="B266" s="82">
        <v>143445712</v>
      </c>
      <c r="C266" s="83">
        <v>99</v>
      </c>
      <c r="D266" s="82" t="s">
        <v>1211</v>
      </c>
      <c r="E266" s="94" t="s">
        <v>814</v>
      </c>
      <c r="F266" s="84">
        <v>41400</v>
      </c>
      <c r="G266" s="84">
        <v>52352</v>
      </c>
      <c r="H266" s="87">
        <v>360</v>
      </c>
      <c r="I266" s="87">
        <v>89</v>
      </c>
      <c r="J266" s="87">
        <v>180</v>
      </c>
      <c r="K266" s="87">
        <v>89</v>
      </c>
      <c r="L266" s="92">
        <v>89</v>
      </c>
      <c r="M266" s="98">
        <v>1250225</v>
      </c>
      <c r="N266" s="85">
        <v>0.03</v>
      </c>
      <c r="O266" s="86">
        <v>7.6499999999999999E-2</v>
      </c>
      <c r="P266" s="88">
        <v>8633.8243121655014</v>
      </c>
      <c r="Q266" s="89">
        <v>922854.11444206466</v>
      </c>
      <c r="R266" s="89">
        <v>327370.88555793534</v>
      </c>
      <c r="S266" s="89">
        <v>440294.48054919182</v>
      </c>
      <c r="T266" s="89">
        <v>220120.15725648764</v>
      </c>
      <c r="U266" s="90">
        <v>220174.32329270418</v>
      </c>
      <c r="V266" s="89">
        <v>161866.71563697915</v>
      </c>
      <c r="W266" s="97">
        <v>220174.32329270418</v>
      </c>
      <c r="X266" s="89">
        <v>631234.2617477288</v>
      </c>
      <c r="Y266" s="89">
        <v>303863.3761897902</v>
      </c>
      <c r="Z266" s="91">
        <v>3.2596290111541748E-9</v>
      </c>
      <c r="AA266" s="81"/>
      <c r="AB266" s="81">
        <v>180</v>
      </c>
      <c r="AC266" s="95"/>
      <c r="AD266" s="80"/>
      <c r="AE266" s="80"/>
      <c r="AF266" s="94"/>
    </row>
    <row r="267" spans="1:32">
      <c r="A267">
        <f>VLOOKUP(B267,'Outstanding Oct 2020'!$A:$A,1,0)</f>
        <v>143447219</v>
      </c>
      <c r="B267" s="82">
        <v>143447219</v>
      </c>
      <c r="C267" s="83">
        <v>99</v>
      </c>
      <c r="D267" s="82" t="s">
        <v>1212</v>
      </c>
      <c r="E267" s="94" t="s">
        <v>814</v>
      </c>
      <c r="F267" s="84">
        <v>41281</v>
      </c>
      <c r="G267" s="84">
        <v>47880</v>
      </c>
      <c r="H267" s="87">
        <v>217</v>
      </c>
      <c r="I267" s="87">
        <v>93</v>
      </c>
      <c r="J267" s="87">
        <v>180</v>
      </c>
      <c r="K267" s="87">
        <v>93</v>
      </c>
      <c r="L267" s="92">
        <v>93</v>
      </c>
      <c r="M267" s="98">
        <v>702599</v>
      </c>
      <c r="N267" s="85">
        <v>0.03</v>
      </c>
      <c r="O267" s="86">
        <v>7.6499999999999999E-2</v>
      </c>
      <c r="P267" s="88">
        <v>4852.0196987767549</v>
      </c>
      <c r="Q267" s="89">
        <v>518623.75008728838</v>
      </c>
      <c r="R267" s="89">
        <v>183975.24991271162</v>
      </c>
      <c r="S267" s="89">
        <v>255854.15856579403</v>
      </c>
      <c r="T267" s="89">
        <v>127589.33052756154</v>
      </c>
      <c r="U267" s="90">
        <v>128264.82803823249</v>
      </c>
      <c r="V267" s="89">
        <v>95053.879121567661</v>
      </c>
      <c r="W267" s="97">
        <v>128264.82803823249</v>
      </c>
      <c r="X267" s="89">
        <v>354739.79569252935</v>
      </c>
      <c r="Y267" s="89">
        <v>170764.54577981599</v>
      </c>
      <c r="Z267" s="91">
        <v>1.7462298274040222E-9</v>
      </c>
      <c r="AA267" s="81"/>
      <c r="AB267" s="81">
        <v>180</v>
      </c>
      <c r="AC267" s="95"/>
      <c r="AD267" s="80"/>
      <c r="AE267" s="80"/>
      <c r="AF267" s="94"/>
    </row>
    <row r="268" spans="1:32">
      <c r="A268">
        <f>VLOOKUP(B268,'Outstanding Oct 2020'!$A:$A,1,0)</f>
        <v>143456838</v>
      </c>
      <c r="B268" s="82">
        <v>143456838</v>
      </c>
      <c r="C268" s="83">
        <v>99</v>
      </c>
      <c r="D268" s="82" t="s">
        <v>1213</v>
      </c>
      <c r="E268" s="94" t="s">
        <v>816</v>
      </c>
      <c r="F268" s="84">
        <v>40688</v>
      </c>
      <c r="G268" s="84">
        <v>51653</v>
      </c>
      <c r="H268" s="87">
        <v>360</v>
      </c>
      <c r="I268" s="87">
        <v>112</v>
      </c>
      <c r="J268" s="87">
        <v>180</v>
      </c>
      <c r="K268" s="87">
        <v>112</v>
      </c>
      <c r="L268" s="92">
        <v>112</v>
      </c>
      <c r="M268" s="98">
        <v>601116</v>
      </c>
      <c r="N268" s="85">
        <v>0.03</v>
      </c>
      <c r="O268" s="86">
        <v>8.1500000000000003E-2</v>
      </c>
      <c r="P268" s="88">
        <v>4151.1967327734428</v>
      </c>
      <c r="Q268" s="89">
        <v>430473.95613328874</v>
      </c>
      <c r="R268" s="89">
        <v>170642.04386671126</v>
      </c>
      <c r="S268" s="89">
        <v>259931.5471218435</v>
      </c>
      <c r="T268" s="89">
        <v>123112.05020483356</v>
      </c>
      <c r="U268" s="90">
        <v>136819.49691700994</v>
      </c>
      <c r="V268" s="89">
        <v>106177.27173928701</v>
      </c>
      <c r="W268" s="97">
        <v>136819.49691700994</v>
      </c>
      <c r="X268" s="89">
        <v>316741.45576593751</v>
      </c>
      <c r="Y268" s="89">
        <v>146099.41189921985</v>
      </c>
      <c r="Z268" s="91">
        <v>6.4028427004814148E-9</v>
      </c>
      <c r="AA268" s="81"/>
      <c r="AB268" s="81">
        <v>180</v>
      </c>
      <c r="AC268" s="95"/>
      <c r="AD268" s="80"/>
      <c r="AE268" s="80"/>
      <c r="AF268" s="94"/>
    </row>
    <row r="269" spans="1:32">
      <c r="A269">
        <f>VLOOKUP(B269,'Outstanding Oct 2020'!$A:$A,1,0)</f>
        <v>143456919</v>
      </c>
      <c r="B269" s="82">
        <v>143456919</v>
      </c>
      <c r="C269" s="83">
        <v>99</v>
      </c>
      <c r="D269" s="82" t="s">
        <v>1214</v>
      </c>
      <c r="E269" s="94" t="s">
        <v>816</v>
      </c>
      <c r="F269" s="84">
        <v>40942</v>
      </c>
      <c r="G269" s="84">
        <v>51898</v>
      </c>
      <c r="H269" s="87">
        <v>360</v>
      </c>
      <c r="I269" s="87">
        <v>104</v>
      </c>
      <c r="J269" s="87">
        <v>180</v>
      </c>
      <c r="K269" s="87">
        <v>104</v>
      </c>
      <c r="L269" s="92">
        <v>104</v>
      </c>
      <c r="M269" s="98">
        <v>3562585</v>
      </c>
      <c r="N269" s="85">
        <v>0.03</v>
      </c>
      <c r="O269" s="86">
        <v>8.1500000000000003E-2</v>
      </c>
      <c r="P269" s="88">
        <v>24602.557929297629</v>
      </c>
      <c r="Q269" s="89">
        <v>2551254.7644899022</v>
      </c>
      <c r="R269" s="89">
        <v>1011330.2355100978</v>
      </c>
      <c r="S269" s="89">
        <v>1464198.322695232</v>
      </c>
      <c r="T269" s="89">
        <v>697050.37925203051</v>
      </c>
      <c r="U269" s="90">
        <v>767147.94344320148</v>
      </c>
      <c r="V269" s="89">
        <v>584324.13607250096</v>
      </c>
      <c r="W269" s="97">
        <v>767147.94344320148</v>
      </c>
      <c r="X269" s="89">
        <v>1877205.6627837089</v>
      </c>
      <c r="Y269" s="89">
        <v>865875.42727357382</v>
      </c>
      <c r="Z269" s="91">
        <v>3.7252902984619141E-8</v>
      </c>
      <c r="AA269" s="81"/>
      <c r="AB269" s="81">
        <v>180</v>
      </c>
      <c r="AC269" s="95"/>
      <c r="AD269" s="80"/>
      <c r="AE269" s="80"/>
      <c r="AF269" s="94"/>
    </row>
    <row r="270" spans="1:32">
      <c r="A270">
        <f>VLOOKUP(B270,'Outstanding Oct 2020'!$A:$A,1,0)</f>
        <v>143456935</v>
      </c>
      <c r="B270" s="82">
        <v>143456935</v>
      </c>
      <c r="C270" s="83">
        <v>99</v>
      </c>
      <c r="D270" s="82" t="s">
        <v>1215</v>
      </c>
      <c r="E270" s="94" t="s">
        <v>816</v>
      </c>
      <c r="F270" s="84">
        <v>40688</v>
      </c>
      <c r="G270" s="84">
        <v>50192</v>
      </c>
      <c r="H270" s="87">
        <v>312</v>
      </c>
      <c r="I270" s="87">
        <v>112</v>
      </c>
      <c r="J270" s="87">
        <v>180</v>
      </c>
      <c r="K270" s="87">
        <v>112</v>
      </c>
      <c r="L270" s="92">
        <v>112</v>
      </c>
      <c r="M270" s="98">
        <v>1171567</v>
      </c>
      <c r="N270" s="85">
        <v>0.03</v>
      </c>
      <c r="O270" s="86">
        <v>8.1500000000000003E-2</v>
      </c>
      <c r="P270" s="88">
        <v>8090.6266055556398</v>
      </c>
      <c r="Q270" s="89">
        <v>838987.95135249873</v>
      </c>
      <c r="R270" s="89">
        <v>332579.04864750127</v>
      </c>
      <c r="S270" s="89">
        <v>506603.08969798969</v>
      </c>
      <c r="T270" s="89">
        <v>239943.73019904015</v>
      </c>
      <c r="U270" s="90">
        <v>266659.35949894955</v>
      </c>
      <c r="V270" s="89">
        <v>206938.0747140008</v>
      </c>
      <c r="W270" s="97">
        <v>266659.35949894955</v>
      </c>
      <c r="X270" s="89">
        <v>617324.83764752909</v>
      </c>
      <c r="Y270" s="89">
        <v>284745.78900001524</v>
      </c>
      <c r="Z270" s="91">
        <v>1.257285475730896E-8</v>
      </c>
      <c r="AA270" s="81"/>
      <c r="AB270" s="81">
        <v>180</v>
      </c>
      <c r="AC270" s="95"/>
      <c r="AD270" s="80"/>
      <c r="AE270" s="80"/>
      <c r="AF270" s="94"/>
    </row>
    <row r="271" spans="1:32">
      <c r="A271">
        <f>VLOOKUP(B271,'Outstanding Oct 2020'!$A:$A,1,0)</f>
        <v>143478173</v>
      </c>
      <c r="B271" s="82">
        <v>143478173</v>
      </c>
      <c r="C271" s="83">
        <v>99</v>
      </c>
      <c r="D271" s="82" t="s">
        <v>1216</v>
      </c>
      <c r="E271" s="94" t="s">
        <v>813</v>
      </c>
      <c r="F271" s="84">
        <v>41478</v>
      </c>
      <c r="G271" s="84">
        <v>46235</v>
      </c>
      <c r="H271" s="87">
        <v>156</v>
      </c>
      <c r="I271" s="87">
        <v>86</v>
      </c>
      <c r="J271" s="87">
        <v>156</v>
      </c>
      <c r="K271" s="87">
        <v>86</v>
      </c>
      <c r="L271" s="92">
        <v>86</v>
      </c>
      <c r="M271" s="98">
        <v>1189283</v>
      </c>
      <c r="N271" s="85">
        <v>0.03</v>
      </c>
      <c r="O271" s="86">
        <v>7.3999999999999996E-2</v>
      </c>
      <c r="P271" s="88">
        <v>9216.0037670442343</v>
      </c>
      <c r="Q271" s="89">
        <v>921712.43679932225</v>
      </c>
      <c r="R271" s="89">
        <v>267570.56320067775</v>
      </c>
      <c r="S271" s="89">
        <v>393505.1288058486</v>
      </c>
      <c r="T271" s="89">
        <v>194443.31841306167</v>
      </c>
      <c r="U271" s="90">
        <v>199061.81039278692</v>
      </c>
      <c r="V271" s="89">
        <v>147506.84894396338</v>
      </c>
      <c r="W271" s="97">
        <v>199061.81039278692</v>
      </c>
      <c r="X271" s="89">
        <v>515984.15085957828</v>
      </c>
      <c r="Y271" s="89">
        <v>248413.58765890053</v>
      </c>
      <c r="Z271" s="91">
        <v>0</v>
      </c>
      <c r="AA271" s="81"/>
      <c r="AB271" s="81">
        <v>156</v>
      </c>
      <c r="AC271" s="95"/>
      <c r="AD271" s="80"/>
      <c r="AE271" s="80"/>
      <c r="AF271" s="94"/>
    </row>
    <row r="272" spans="1:32">
      <c r="A272">
        <f>VLOOKUP(B272,'Outstanding Oct 2020'!$A:$A,1,0)</f>
        <v>143478580</v>
      </c>
      <c r="B272" s="82">
        <v>143478580</v>
      </c>
      <c r="C272" s="83">
        <v>99</v>
      </c>
      <c r="D272" s="82" t="s">
        <v>1217</v>
      </c>
      <c r="E272" s="94" t="s">
        <v>813</v>
      </c>
      <c r="F272" s="84">
        <v>41487</v>
      </c>
      <c r="G272" s="84">
        <v>52444</v>
      </c>
      <c r="H272" s="87">
        <v>360</v>
      </c>
      <c r="I272" s="87">
        <v>86</v>
      </c>
      <c r="J272" s="87">
        <v>180</v>
      </c>
      <c r="K272" s="87">
        <v>86</v>
      </c>
      <c r="L272" s="92">
        <v>86</v>
      </c>
      <c r="M272" s="98">
        <v>850087</v>
      </c>
      <c r="N272" s="85">
        <v>0.03</v>
      </c>
      <c r="O272" s="86">
        <v>7.3999999999999996E-2</v>
      </c>
      <c r="P272" s="88">
        <v>5870.544748389957</v>
      </c>
      <c r="Q272" s="89">
        <v>637175.43026026827</v>
      </c>
      <c r="R272" s="89">
        <v>212911.56973973173</v>
      </c>
      <c r="S272" s="89">
        <v>285531.8530956445</v>
      </c>
      <c r="T272" s="89">
        <v>146020.62816945347</v>
      </c>
      <c r="U272" s="90">
        <v>139511.22492619103</v>
      </c>
      <c r="V272" s="89">
        <v>101724.41665342738</v>
      </c>
      <c r="W272" s="97">
        <v>139511.22492619103</v>
      </c>
      <c r="X272" s="89">
        <v>419522.6244499241</v>
      </c>
      <c r="Y272" s="89">
        <v>206611.05471019237</v>
      </c>
      <c r="Z272" s="91">
        <v>0</v>
      </c>
      <c r="AA272" s="81"/>
      <c r="AB272" s="81">
        <v>180</v>
      </c>
      <c r="AC272" s="95"/>
      <c r="AD272" s="80"/>
      <c r="AE272" s="80"/>
      <c r="AF272" s="94"/>
    </row>
    <row r="273" spans="1:32">
      <c r="A273">
        <f>VLOOKUP(B273,'Outstanding Oct 2020'!$A:$A,1,0)</f>
        <v>143485234</v>
      </c>
      <c r="B273" s="82">
        <v>143485234</v>
      </c>
      <c r="C273" s="83">
        <v>99</v>
      </c>
      <c r="D273" s="82" t="s">
        <v>1218</v>
      </c>
      <c r="E273" s="94" t="s">
        <v>814</v>
      </c>
      <c r="F273" s="84">
        <v>41403</v>
      </c>
      <c r="G273" s="84">
        <v>52352</v>
      </c>
      <c r="H273" s="87">
        <v>360</v>
      </c>
      <c r="I273" s="87">
        <v>89</v>
      </c>
      <c r="J273" s="87">
        <v>180</v>
      </c>
      <c r="K273" s="87">
        <v>89</v>
      </c>
      <c r="L273" s="92">
        <v>89</v>
      </c>
      <c r="M273" s="98">
        <v>2323744</v>
      </c>
      <c r="N273" s="85">
        <v>0.03</v>
      </c>
      <c r="O273" s="86">
        <v>7.6499999999999999E-2</v>
      </c>
      <c r="P273" s="88">
        <v>16047.349431061377</v>
      </c>
      <c r="Q273" s="89">
        <v>1715272.6199764533</v>
      </c>
      <c r="R273" s="89">
        <v>608471.38002354675</v>
      </c>
      <c r="S273" s="89">
        <v>818358.02148357406</v>
      </c>
      <c r="T273" s="89">
        <v>409128.67260198703</v>
      </c>
      <c r="U273" s="90">
        <v>409229.34888158704</v>
      </c>
      <c r="V273" s="89">
        <v>300855.29345608701</v>
      </c>
      <c r="W273" s="97">
        <v>409229.34888158704</v>
      </c>
      <c r="X273" s="89">
        <v>1173250.277614601</v>
      </c>
      <c r="Y273" s="89">
        <v>564778.89759104792</v>
      </c>
      <c r="Z273" s="91">
        <v>6.28642737865448E-9</v>
      </c>
      <c r="AA273" s="81"/>
      <c r="AB273" s="81">
        <v>180</v>
      </c>
      <c r="AC273" s="95"/>
      <c r="AD273" s="80"/>
      <c r="AE273" s="80"/>
      <c r="AF273" s="94"/>
    </row>
    <row r="274" spans="1:32">
      <c r="A274">
        <f>VLOOKUP(B274,'Outstanding Oct 2020'!$A:$A,1,0)</f>
        <v>143485692</v>
      </c>
      <c r="B274" s="82">
        <v>143485692</v>
      </c>
      <c r="C274" s="83">
        <v>99</v>
      </c>
      <c r="D274" s="82" t="s">
        <v>1219</v>
      </c>
      <c r="E274" s="94" t="s">
        <v>813</v>
      </c>
      <c r="F274" s="84">
        <v>41913</v>
      </c>
      <c r="G274" s="84">
        <v>52871</v>
      </c>
      <c r="H274" s="87">
        <v>360</v>
      </c>
      <c r="I274" s="87">
        <v>72</v>
      </c>
      <c r="J274" s="87">
        <v>180</v>
      </c>
      <c r="K274" s="87">
        <v>72</v>
      </c>
      <c r="L274" s="92">
        <v>72</v>
      </c>
      <c r="M274" s="98">
        <v>1280111</v>
      </c>
      <c r="N274" s="85">
        <v>0.03</v>
      </c>
      <c r="O274" s="86">
        <v>7.3999999999999996E-2</v>
      </c>
      <c r="P274" s="88">
        <v>8840.2115411789819</v>
      </c>
      <c r="Q274" s="89">
        <v>959496.2365097953</v>
      </c>
      <c r="R274" s="89">
        <v>320614.7634902047</v>
      </c>
      <c r="S274" s="89">
        <v>372540.23337260989</v>
      </c>
      <c r="T274" s="89">
        <v>192184.68440577714</v>
      </c>
      <c r="U274" s="90">
        <v>180355.54896683275</v>
      </c>
      <c r="V274" s="89">
        <v>128245.90539608187</v>
      </c>
      <c r="W274" s="97">
        <v>180355.54896683275</v>
      </c>
      <c r="X274" s="89">
        <v>631741.84090242139</v>
      </c>
      <c r="Y274" s="89">
        <v>311127.07741221692</v>
      </c>
      <c r="Z274" s="91">
        <v>-2.3283064365386963E-10</v>
      </c>
      <c r="AA274" s="81"/>
      <c r="AB274" s="81">
        <v>180</v>
      </c>
      <c r="AC274" s="95"/>
      <c r="AD274" s="80"/>
      <c r="AE274" s="80"/>
      <c r="AF274" s="94"/>
    </row>
    <row r="275" spans="1:32">
      <c r="A275">
        <f>VLOOKUP(B275,'Outstanding Oct 2020'!$A:$A,1,0)</f>
        <v>143496627</v>
      </c>
      <c r="B275" s="82">
        <v>143496627</v>
      </c>
      <c r="C275" s="83">
        <v>99</v>
      </c>
      <c r="D275" s="82" t="s">
        <v>1220</v>
      </c>
      <c r="E275" s="94" t="s">
        <v>813</v>
      </c>
      <c r="F275" s="84">
        <v>41838</v>
      </c>
      <c r="G275" s="84">
        <v>52810</v>
      </c>
      <c r="H275" s="87">
        <v>361</v>
      </c>
      <c r="I275" s="87">
        <v>74</v>
      </c>
      <c r="J275" s="87">
        <v>180</v>
      </c>
      <c r="K275" s="87">
        <v>74</v>
      </c>
      <c r="L275" s="92">
        <v>74</v>
      </c>
      <c r="M275" s="98">
        <v>996713</v>
      </c>
      <c r="N275" s="85">
        <v>0.03</v>
      </c>
      <c r="O275" s="86">
        <v>7.3999999999999996E-2</v>
      </c>
      <c r="P275" s="88">
        <v>6883.1169842639629</v>
      </c>
      <c r="Q275" s="89">
        <v>747077.69277850701</v>
      </c>
      <c r="R275" s="89">
        <v>249635.30722149299</v>
      </c>
      <c r="S275" s="89">
        <v>296722.60144694499</v>
      </c>
      <c r="T275" s="89">
        <v>152878.47532974189</v>
      </c>
      <c r="U275" s="90">
        <v>143844.12611720309</v>
      </c>
      <c r="V275" s="89">
        <v>102627.84852439156</v>
      </c>
      <c r="W275" s="97">
        <v>143844.12611720309</v>
      </c>
      <c r="X275" s="89">
        <v>491883.36438900628</v>
      </c>
      <c r="Y275" s="89">
        <v>242248.05716751341</v>
      </c>
      <c r="Z275" s="91">
        <v>-1.1641532182693481E-10</v>
      </c>
      <c r="AA275" s="81"/>
      <c r="AB275" s="81">
        <v>180</v>
      </c>
      <c r="AC275" s="95"/>
      <c r="AD275" s="80"/>
      <c r="AE275" s="80"/>
      <c r="AF275" s="94"/>
    </row>
    <row r="276" spans="1:32">
      <c r="A276">
        <f>VLOOKUP(B276,'Outstanding Oct 2020'!$A:$A,1,0)</f>
        <v>143511456</v>
      </c>
      <c r="B276" s="82">
        <v>143511456</v>
      </c>
      <c r="C276" s="83">
        <v>99</v>
      </c>
      <c r="D276" s="82" t="s">
        <v>1221</v>
      </c>
      <c r="E276" s="94" t="s">
        <v>814</v>
      </c>
      <c r="F276" s="84">
        <v>41155</v>
      </c>
      <c r="G276" s="84">
        <v>47209</v>
      </c>
      <c r="H276" s="87">
        <v>199</v>
      </c>
      <c r="I276" s="87">
        <v>97</v>
      </c>
      <c r="J276" s="87">
        <v>180</v>
      </c>
      <c r="K276" s="87">
        <v>97</v>
      </c>
      <c r="L276" s="92">
        <v>97</v>
      </c>
      <c r="M276" s="98">
        <v>3248422</v>
      </c>
      <c r="N276" s="85">
        <v>0.03</v>
      </c>
      <c r="O276" s="86">
        <v>7.6499999999999999E-2</v>
      </c>
      <c r="P276" s="88">
        <v>22433.005930751093</v>
      </c>
      <c r="Q276" s="89">
        <v>2397824.0781812244</v>
      </c>
      <c r="R276" s="89">
        <v>850597.92181877559</v>
      </c>
      <c r="S276" s="89">
        <v>1220539.0024789555</v>
      </c>
      <c r="T276" s="89">
        <v>607150.48466181313</v>
      </c>
      <c r="U276" s="90">
        <v>613388.51781714242</v>
      </c>
      <c r="V276" s="89">
        <v>458377.76898011792</v>
      </c>
      <c r="W276" s="97">
        <v>613388.51781714242</v>
      </c>
      <c r="X276" s="89">
        <v>1640116.9893539809</v>
      </c>
      <c r="Y276" s="89">
        <v>789519.0675351969</v>
      </c>
      <c r="Z276" s="91">
        <v>8.3819031715393066E-9</v>
      </c>
      <c r="AA276" s="81"/>
      <c r="AB276" s="81">
        <v>180</v>
      </c>
      <c r="AC276" s="95"/>
      <c r="AD276" s="80"/>
      <c r="AE276" s="80"/>
      <c r="AF276" s="94"/>
    </row>
    <row r="277" spans="1:32">
      <c r="A277">
        <f>VLOOKUP(B277,'Outstanding Oct 2020'!$A:$A,1,0)</f>
        <v>143512290</v>
      </c>
      <c r="B277" s="82">
        <v>143512290</v>
      </c>
      <c r="C277" s="83">
        <v>99</v>
      </c>
      <c r="D277" s="82" t="s">
        <v>1222</v>
      </c>
      <c r="E277" s="94" t="s">
        <v>814</v>
      </c>
      <c r="F277" s="84">
        <v>41438</v>
      </c>
      <c r="G277" s="84">
        <v>52383</v>
      </c>
      <c r="H277" s="87">
        <v>360</v>
      </c>
      <c r="I277" s="87">
        <v>88</v>
      </c>
      <c r="J277" s="87">
        <v>180</v>
      </c>
      <c r="K277" s="87">
        <v>88</v>
      </c>
      <c r="L277" s="92">
        <v>88</v>
      </c>
      <c r="M277" s="98">
        <v>1710135</v>
      </c>
      <c r="N277" s="85">
        <v>0.03</v>
      </c>
      <c r="O277" s="86">
        <v>7.6499999999999999E-2</v>
      </c>
      <c r="P277" s="88">
        <v>11809.878333968007</v>
      </c>
      <c r="Q277" s="89">
        <v>1262336.8761633951</v>
      </c>
      <c r="R277" s="89">
        <v>447798.12383660488</v>
      </c>
      <c r="S277" s="89">
        <v>597033.84741878707</v>
      </c>
      <c r="T277" s="89">
        <v>298670.11164699961</v>
      </c>
      <c r="U277" s="90">
        <v>298363.73577178747</v>
      </c>
      <c r="V277" s="89">
        <v>218923.52720900683</v>
      </c>
      <c r="W277" s="97">
        <v>298363.73577178747</v>
      </c>
      <c r="X277" s="89">
        <v>863441.22395085078</v>
      </c>
      <c r="Y277" s="89">
        <v>415643.10011424124</v>
      </c>
      <c r="Z277" s="91">
        <v>4.6566128730773926E-9</v>
      </c>
      <c r="AA277" s="81"/>
      <c r="AB277" s="81">
        <v>180</v>
      </c>
      <c r="AC277" s="95"/>
      <c r="AD277" s="80"/>
      <c r="AE277" s="80"/>
      <c r="AF277" s="94"/>
    </row>
    <row r="278" spans="1:32">
      <c r="A278">
        <f>VLOOKUP(B278,'Outstanding Oct 2020'!$A:$A,1,0)</f>
        <v>143513408</v>
      </c>
      <c r="B278" s="82">
        <v>143513408</v>
      </c>
      <c r="C278" s="83">
        <v>99</v>
      </c>
      <c r="D278" s="82" t="s">
        <v>1223</v>
      </c>
      <c r="E278" s="94" t="s">
        <v>813</v>
      </c>
      <c r="F278" s="84">
        <v>41528</v>
      </c>
      <c r="G278" s="84">
        <v>52475</v>
      </c>
      <c r="H278" s="87">
        <v>360</v>
      </c>
      <c r="I278" s="87">
        <v>85</v>
      </c>
      <c r="J278" s="87">
        <v>180</v>
      </c>
      <c r="K278" s="87">
        <v>85</v>
      </c>
      <c r="L278" s="92">
        <v>85</v>
      </c>
      <c r="M278" s="98">
        <v>1640165</v>
      </c>
      <c r="N278" s="85">
        <v>0.03</v>
      </c>
      <c r="O278" s="86">
        <v>7.3999999999999996E-2</v>
      </c>
      <c r="P278" s="88">
        <v>11326.678360265496</v>
      </c>
      <c r="Q278" s="89">
        <v>1229371.6285190021</v>
      </c>
      <c r="R278" s="89">
        <v>410793.37148099788</v>
      </c>
      <c r="S278" s="89">
        <v>545897.13286906481</v>
      </c>
      <c r="T278" s="89">
        <v>279341.57951854682</v>
      </c>
      <c r="U278" s="90">
        <v>266555.55335051799</v>
      </c>
      <c r="V278" s="89">
        <v>193985.75875491565</v>
      </c>
      <c r="W278" s="97">
        <v>266555.55335051799</v>
      </c>
      <c r="X278" s="89">
        <v>809430.47632878739</v>
      </c>
      <c r="Y278" s="89">
        <v>398637.10484778928</v>
      </c>
      <c r="Z278" s="91">
        <v>2.3283064365386963E-10</v>
      </c>
      <c r="AA278" s="81"/>
      <c r="AB278" s="81">
        <v>180</v>
      </c>
      <c r="AC278" s="95"/>
      <c r="AD278" s="80"/>
      <c r="AE278" s="80"/>
      <c r="AF278" s="94"/>
    </row>
    <row r="279" spans="1:32">
      <c r="A279">
        <f>VLOOKUP(B279,'Outstanding Oct 2020'!$A:$A,1,0)</f>
        <v>143513491</v>
      </c>
      <c r="B279" s="82">
        <v>143513491</v>
      </c>
      <c r="C279" s="83">
        <v>99</v>
      </c>
      <c r="D279" s="82" t="s">
        <v>1224</v>
      </c>
      <c r="E279" s="94" t="s">
        <v>815</v>
      </c>
      <c r="F279" s="84">
        <v>40511</v>
      </c>
      <c r="G279" s="84">
        <v>51471</v>
      </c>
      <c r="H279" s="87">
        <v>360</v>
      </c>
      <c r="I279" s="87">
        <v>118</v>
      </c>
      <c r="J279" s="87">
        <v>180</v>
      </c>
      <c r="K279" s="87">
        <v>118</v>
      </c>
      <c r="L279" s="92">
        <v>118</v>
      </c>
      <c r="M279" s="98">
        <v>1733021</v>
      </c>
      <c r="N279" s="85">
        <v>0.03</v>
      </c>
      <c r="O279" s="86">
        <v>7.6499999999999999E-2</v>
      </c>
      <c r="P279" s="88">
        <v>11967.924848162027</v>
      </c>
      <c r="Q279" s="89">
        <v>1279230.1867779812</v>
      </c>
      <c r="R279" s="89">
        <v>453790.81322201877</v>
      </c>
      <c r="S279" s="89">
        <v>744321.35604370071</v>
      </c>
      <c r="T279" s="89">
        <v>365765.98566827015</v>
      </c>
      <c r="U279" s="90">
        <v>378555.37037543056</v>
      </c>
      <c r="V279" s="89">
        <v>297485.08866776782</v>
      </c>
      <c r="W279" s="97">
        <v>378555.37037543056</v>
      </c>
      <c r="X279" s="89">
        <v>874996.28589118808</v>
      </c>
      <c r="Y279" s="89">
        <v>421205.47266916465</v>
      </c>
      <c r="Z279" s="91">
        <v>4.6566128730773926E-9</v>
      </c>
      <c r="AA279" s="81"/>
      <c r="AB279" s="81">
        <v>180</v>
      </c>
      <c r="AC279" s="95"/>
      <c r="AD279" s="80"/>
      <c r="AE279" s="80"/>
      <c r="AF279" s="94"/>
    </row>
    <row r="280" spans="1:32">
      <c r="A280">
        <f>VLOOKUP(B280,'Outstanding Oct 2020'!$A:$A,1,0)</f>
        <v>143516261</v>
      </c>
      <c r="B280" s="82">
        <v>143516261</v>
      </c>
      <c r="C280" s="83">
        <v>99</v>
      </c>
      <c r="D280" s="82" t="s">
        <v>1225</v>
      </c>
      <c r="E280" s="94" t="s">
        <v>813</v>
      </c>
      <c r="F280" s="84">
        <v>42324</v>
      </c>
      <c r="G280" s="84">
        <v>52932</v>
      </c>
      <c r="H280" s="87">
        <v>349</v>
      </c>
      <c r="I280" s="87">
        <v>59</v>
      </c>
      <c r="J280" s="87">
        <v>180</v>
      </c>
      <c r="K280" s="87">
        <v>59</v>
      </c>
      <c r="L280" s="92">
        <v>59</v>
      </c>
      <c r="M280" s="98">
        <v>2880278</v>
      </c>
      <c r="N280" s="85">
        <v>0.03</v>
      </c>
      <c r="O280" s="86">
        <v>7.3999999999999996E-2</v>
      </c>
      <c r="P280" s="88">
        <v>19890.671056966086</v>
      </c>
      <c r="Q280" s="89">
        <v>2158887.7066925913</v>
      </c>
      <c r="R280" s="89">
        <v>721390.29330740869</v>
      </c>
      <c r="S280" s="89">
        <v>707190.84859893983</v>
      </c>
      <c r="T280" s="89">
        <v>367888.48584810889</v>
      </c>
      <c r="U280" s="90">
        <v>339302.36275083094</v>
      </c>
      <c r="V280" s="89">
        <v>236455.70725076174</v>
      </c>
      <c r="W280" s="97">
        <v>339302.36275083094</v>
      </c>
      <c r="X280" s="89">
        <v>1421433.083561304</v>
      </c>
      <c r="Y280" s="89">
        <v>700042.79025389533</v>
      </c>
      <c r="Z280" s="91">
        <v>0</v>
      </c>
      <c r="AA280" s="81"/>
      <c r="AB280" s="81">
        <v>180</v>
      </c>
      <c r="AC280" s="95"/>
      <c r="AD280" s="80"/>
      <c r="AE280" s="80"/>
      <c r="AF280" s="94"/>
    </row>
    <row r="281" spans="1:32">
      <c r="A281">
        <f>VLOOKUP(B281,'Outstanding Oct 2020'!$A:$A,1,0)</f>
        <v>143521230</v>
      </c>
      <c r="B281" s="82">
        <v>143521230</v>
      </c>
      <c r="C281" s="83">
        <v>99</v>
      </c>
      <c r="D281" s="82" t="s">
        <v>1226</v>
      </c>
      <c r="E281" s="94" t="s">
        <v>813</v>
      </c>
      <c r="F281" s="84">
        <v>42138</v>
      </c>
      <c r="G281" s="84">
        <v>53083</v>
      </c>
      <c r="H281" s="87">
        <v>360</v>
      </c>
      <c r="I281" s="87">
        <v>65</v>
      </c>
      <c r="J281" s="87">
        <v>180</v>
      </c>
      <c r="K281" s="87">
        <v>65</v>
      </c>
      <c r="L281" s="92">
        <v>65</v>
      </c>
      <c r="M281" s="98">
        <v>1020152</v>
      </c>
      <c r="N281" s="85">
        <v>0.03</v>
      </c>
      <c r="O281" s="86">
        <v>7.3999999999999996E-2</v>
      </c>
      <c r="P281" s="88">
        <v>7044.9824149287215</v>
      </c>
      <c r="Q281" s="89">
        <v>764646.19448465062</v>
      </c>
      <c r="R281" s="89">
        <v>255505.80551534938</v>
      </c>
      <c r="S281" s="89">
        <v>272344.64507212624</v>
      </c>
      <c r="T281" s="89">
        <v>141126.70648309513</v>
      </c>
      <c r="U281" s="90">
        <v>131217.93858903111</v>
      </c>
      <c r="V281" s="89">
        <v>92265.985324987283</v>
      </c>
      <c r="W281" s="97">
        <v>131217.93858903111</v>
      </c>
      <c r="X281" s="89">
        <v>503450.64020251937</v>
      </c>
      <c r="Y281" s="89">
        <v>247944.83468716987</v>
      </c>
      <c r="Z281" s="91">
        <v>1.1641532182693481E-10</v>
      </c>
      <c r="AA281" s="81"/>
      <c r="AB281" s="81">
        <v>180</v>
      </c>
      <c r="AC281" s="95"/>
      <c r="AD281" s="80"/>
      <c r="AE281" s="80"/>
      <c r="AF281" s="94"/>
    </row>
    <row r="282" spans="1:32">
      <c r="A282">
        <f>VLOOKUP(B282,'Outstanding Oct 2020'!$A:$A,1,0)</f>
        <v>143523640</v>
      </c>
      <c r="B282" s="82">
        <v>143523640</v>
      </c>
      <c r="C282" s="83">
        <v>99</v>
      </c>
      <c r="D282" s="82" t="s">
        <v>1227</v>
      </c>
      <c r="E282" s="94" t="s">
        <v>815</v>
      </c>
      <c r="F282" s="84">
        <v>40532</v>
      </c>
      <c r="G282" s="84">
        <v>51502</v>
      </c>
      <c r="H282" s="87">
        <v>361</v>
      </c>
      <c r="I282" s="87">
        <v>117</v>
      </c>
      <c r="J282" s="87">
        <v>180</v>
      </c>
      <c r="K282" s="87">
        <v>117</v>
      </c>
      <c r="L282" s="92">
        <v>117</v>
      </c>
      <c r="M282" s="98">
        <v>6686647</v>
      </c>
      <c r="N282" s="85">
        <v>0.03</v>
      </c>
      <c r="O282" s="86">
        <v>7.6499999999999999E-2</v>
      </c>
      <c r="P282" s="88">
        <v>46176.756532199011</v>
      </c>
      <c r="Q282" s="89">
        <v>4935751.3213795023</v>
      </c>
      <c r="R282" s="89">
        <v>1750895.6786204977</v>
      </c>
      <c r="S282" s="89">
        <v>2856637.423714262</v>
      </c>
      <c r="T282" s="89">
        <v>1404541.5080032218</v>
      </c>
      <c r="U282" s="90">
        <v>1452095.9157110401</v>
      </c>
      <c r="V282" s="89">
        <v>1138082.1911033236</v>
      </c>
      <c r="W282" s="97">
        <v>1452095.9157110401</v>
      </c>
      <c r="X282" s="89">
        <v>3376064.8544163369</v>
      </c>
      <c r="Y282" s="89">
        <v>1625169.1757958233</v>
      </c>
      <c r="Z282" s="91">
        <v>1.5832483768463135E-8</v>
      </c>
      <c r="AA282" s="81"/>
      <c r="AB282" s="81">
        <v>180</v>
      </c>
      <c r="AC282" s="95"/>
      <c r="AD282" s="80"/>
      <c r="AE282" s="80"/>
      <c r="AF282" s="94"/>
    </row>
    <row r="283" spans="1:32">
      <c r="A283">
        <f>VLOOKUP(B283,'Outstanding Oct 2020'!$A:$A,1,0)</f>
        <v>143524000</v>
      </c>
      <c r="B283" s="82">
        <v>143524000</v>
      </c>
      <c r="C283" s="83">
        <v>99</v>
      </c>
      <c r="D283" s="82" t="s">
        <v>322</v>
      </c>
      <c r="E283" s="94" t="s">
        <v>811</v>
      </c>
      <c r="F283" s="84">
        <v>40259</v>
      </c>
      <c r="G283" s="84">
        <v>51218</v>
      </c>
      <c r="H283" s="87">
        <v>360</v>
      </c>
      <c r="I283" s="87">
        <v>126</v>
      </c>
      <c r="J283" s="87">
        <v>180</v>
      </c>
      <c r="K283" s="87">
        <v>126</v>
      </c>
      <c r="L283" s="92">
        <v>126</v>
      </c>
      <c r="M283" s="98">
        <v>1165074</v>
      </c>
      <c r="N283" s="85">
        <v>0.03</v>
      </c>
      <c r="O283" s="86">
        <v>8.6499999999999994E-2</v>
      </c>
      <c r="P283" s="88">
        <v>8045.7871396523906</v>
      </c>
      <c r="Q283" s="89">
        <v>809800.39324413321</v>
      </c>
      <c r="R283" s="89">
        <v>355273.60675586679</v>
      </c>
      <c r="S283" s="89">
        <v>562807.30747838155</v>
      </c>
      <c r="T283" s="89">
        <v>254643.37960218859</v>
      </c>
      <c r="U283" s="90">
        <v>308163.92787619296</v>
      </c>
      <c r="V283" s="89">
        <v>248691.52472910675</v>
      </c>
      <c r="W283" s="97">
        <v>308163.92787619296</v>
      </c>
      <c r="X283" s="89">
        <v>638441.29189328919</v>
      </c>
      <c r="Y283" s="89">
        <v>283167.68513743021</v>
      </c>
      <c r="Z283" s="91">
        <v>-7.7998265624046326E-9</v>
      </c>
      <c r="AA283" s="81"/>
      <c r="AB283" s="81">
        <v>180</v>
      </c>
      <c r="AC283" s="95"/>
      <c r="AD283" s="80"/>
      <c r="AE283" s="80"/>
      <c r="AF283" s="94"/>
    </row>
    <row r="284" spans="1:32">
      <c r="A284">
        <f>VLOOKUP(B284,'Outstanding Oct 2020'!$A:$A,1,0)</f>
        <v>143527557</v>
      </c>
      <c r="B284" s="82">
        <v>143527557</v>
      </c>
      <c r="C284" s="83">
        <v>99</v>
      </c>
      <c r="D284" s="82" t="s">
        <v>323</v>
      </c>
      <c r="E284" s="94" t="s">
        <v>814</v>
      </c>
      <c r="F284" s="84">
        <v>41401</v>
      </c>
      <c r="G284" s="84">
        <v>51257</v>
      </c>
      <c r="H284" s="87">
        <v>324</v>
      </c>
      <c r="I284" s="87">
        <v>89</v>
      </c>
      <c r="J284" s="87">
        <v>180</v>
      </c>
      <c r="K284" s="87">
        <v>89</v>
      </c>
      <c r="L284" s="92">
        <v>89</v>
      </c>
      <c r="M284" s="98">
        <v>2000219</v>
      </c>
      <c r="N284" s="85">
        <v>0.03</v>
      </c>
      <c r="O284" s="86">
        <v>7.6499999999999999E-2</v>
      </c>
      <c r="P284" s="88">
        <v>13813.14517935201</v>
      </c>
      <c r="Q284" s="89">
        <v>1476462.503897452</v>
      </c>
      <c r="R284" s="89">
        <v>523756.49610254797</v>
      </c>
      <c r="S284" s="89">
        <v>704421.51259943121</v>
      </c>
      <c r="T284" s="89">
        <v>352167.42652515671</v>
      </c>
      <c r="U284" s="90">
        <v>352254.0860742745</v>
      </c>
      <c r="V284" s="89">
        <v>258968.48973959315</v>
      </c>
      <c r="W284" s="97">
        <v>352254.0860742745</v>
      </c>
      <c r="X284" s="89">
        <v>1009903.6283859145</v>
      </c>
      <c r="Y284" s="89">
        <v>486147.13228336163</v>
      </c>
      <c r="Z284" s="91">
        <v>4.8894435167312622E-9</v>
      </c>
      <c r="AA284" s="81"/>
      <c r="AB284" s="81">
        <v>180</v>
      </c>
      <c r="AC284" s="95"/>
      <c r="AD284" s="80"/>
      <c r="AE284" s="80"/>
      <c r="AF284" s="94"/>
    </row>
    <row r="285" spans="1:32">
      <c r="A285">
        <f>VLOOKUP(B285,'Outstanding Oct 2020'!$A:$A,1,0)</f>
        <v>143529215</v>
      </c>
      <c r="B285" s="82">
        <v>143529215</v>
      </c>
      <c r="C285" s="83">
        <v>99</v>
      </c>
      <c r="D285" s="82" t="s">
        <v>1228</v>
      </c>
      <c r="E285" s="94" t="s">
        <v>813</v>
      </c>
      <c r="F285" s="84">
        <v>42327</v>
      </c>
      <c r="G285" s="84">
        <v>49644</v>
      </c>
      <c r="H285" s="87">
        <v>241</v>
      </c>
      <c r="I285" s="87">
        <v>58</v>
      </c>
      <c r="J285" s="87">
        <v>180</v>
      </c>
      <c r="K285" s="87">
        <v>58</v>
      </c>
      <c r="L285" s="92">
        <v>58</v>
      </c>
      <c r="M285" s="98">
        <v>2006085</v>
      </c>
      <c r="N285" s="85">
        <v>0.03</v>
      </c>
      <c r="O285" s="86">
        <v>7.3999999999999996E-2</v>
      </c>
      <c r="P285" s="88">
        <v>13853.654698370716</v>
      </c>
      <c r="Q285" s="89">
        <v>1503643.8305887165</v>
      </c>
      <c r="R285" s="89">
        <v>502441.16941128345</v>
      </c>
      <c r="S285" s="89">
        <v>485241.59434307774</v>
      </c>
      <c r="T285" s="89">
        <v>252592.75949268555</v>
      </c>
      <c r="U285" s="90">
        <v>232648.83485039219</v>
      </c>
      <c r="V285" s="89">
        <v>161897.71014363578</v>
      </c>
      <c r="W285" s="97">
        <v>232648.83485039219</v>
      </c>
      <c r="X285" s="89">
        <v>990014.0151180129</v>
      </c>
      <c r="Y285" s="89">
        <v>487572.84570672875</v>
      </c>
      <c r="Z285" s="91">
        <v>6.9849193096160889E-10</v>
      </c>
      <c r="AA285" s="81"/>
      <c r="AB285" s="81">
        <v>180</v>
      </c>
      <c r="AC285" s="95"/>
      <c r="AD285" s="80"/>
      <c r="AE285" s="80"/>
      <c r="AF285" s="94"/>
    </row>
    <row r="286" spans="1:32">
      <c r="A286">
        <f>VLOOKUP(B286,'Outstanding Oct 2020'!$A:$A,1,0)</f>
        <v>143531945</v>
      </c>
      <c r="B286" s="82">
        <v>143531945</v>
      </c>
      <c r="C286" s="83">
        <v>99</v>
      </c>
      <c r="D286" s="82" t="s">
        <v>1229</v>
      </c>
      <c r="E286" s="94" t="s">
        <v>815</v>
      </c>
      <c r="F286" s="84">
        <v>40529</v>
      </c>
      <c r="G286" s="84">
        <v>50771</v>
      </c>
      <c r="H286" s="87">
        <v>337</v>
      </c>
      <c r="I286" s="87">
        <v>118</v>
      </c>
      <c r="J286" s="87">
        <v>180</v>
      </c>
      <c r="K286" s="87">
        <v>118</v>
      </c>
      <c r="L286" s="92">
        <v>118</v>
      </c>
      <c r="M286" s="98">
        <v>2699613</v>
      </c>
      <c r="N286" s="85">
        <v>0.03</v>
      </c>
      <c r="O286" s="86">
        <v>7.6499999999999999E-2</v>
      </c>
      <c r="P286" s="88">
        <v>18643.031736557856</v>
      </c>
      <c r="Q286" s="89">
        <v>1992720.4818742913</v>
      </c>
      <c r="R286" s="89">
        <v>706892.51812570868</v>
      </c>
      <c r="S286" s="89">
        <v>1159466.3936289311</v>
      </c>
      <c r="T286" s="89">
        <v>569771.86650818191</v>
      </c>
      <c r="U286" s="90">
        <v>589694.52712074923</v>
      </c>
      <c r="V286" s="89">
        <v>463407.31743796461</v>
      </c>
      <c r="W286" s="97">
        <v>589694.52712074923</v>
      </c>
      <c r="X286" s="89">
        <v>1363025.2307061304</v>
      </c>
      <c r="Y286" s="89">
        <v>656132.71258041402</v>
      </c>
      <c r="Z286" s="91">
        <v>7.6834112405776978E-9</v>
      </c>
      <c r="AA286" s="81"/>
      <c r="AB286" s="81">
        <v>180</v>
      </c>
      <c r="AC286" s="95"/>
      <c r="AD286" s="80"/>
      <c r="AE286" s="80"/>
      <c r="AF286" s="94"/>
    </row>
    <row r="287" spans="1:32">
      <c r="A287">
        <f>VLOOKUP(B287,'Outstanding Oct 2020'!$A:$A,1,0)</f>
        <v>143538524</v>
      </c>
      <c r="B287" s="82">
        <v>143538524</v>
      </c>
      <c r="C287" s="83">
        <v>99</v>
      </c>
      <c r="D287" s="82" t="s">
        <v>1230</v>
      </c>
      <c r="E287" s="94" t="s">
        <v>813</v>
      </c>
      <c r="F287" s="84">
        <v>41481</v>
      </c>
      <c r="G287" s="84">
        <v>52444</v>
      </c>
      <c r="H287" s="87">
        <v>360</v>
      </c>
      <c r="I287" s="87">
        <v>86</v>
      </c>
      <c r="J287" s="87">
        <v>180</v>
      </c>
      <c r="K287" s="87">
        <v>86</v>
      </c>
      <c r="L287" s="92">
        <v>86</v>
      </c>
      <c r="M287" s="98">
        <v>3531143</v>
      </c>
      <c r="N287" s="85">
        <v>0.03</v>
      </c>
      <c r="O287" s="86">
        <v>7.3999999999999996E-2</v>
      </c>
      <c r="P287" s="88">
        <v>24385.425249961423</v>
      </c>
      <c r="Q287" s="89">
        <v>2646737.9930942762</v>
      </c>
      <c r="R287" s="89">
        <v>884405.00690572383</v>
      </c>
      <c r="S287" s="89">
        <v>1186059.5495939984</v>
      </c>
      <c r="T287" s="89">
        <v>606549.3520265203</v>
      </c>
      <c r="U287" s="90">
        <v>579510.19756747806</v>
      </c>
      <c r="V287" s="89">
        <v>422549.05885495694</v>
      </c>
      <c r="W287" s="97">
        <v>579510.19756747806</v>
      </c>
      <c r="X287" s="89">
        <v>1742638.5518987798</v>
      </c>
      <c r="Y287" s="89">
        <v>858233.54499305645</v>
      </c>
      <c r="Z287" s="91">
        <v>-4.6566128730773926E-10</v>
      </c>
      <c r="AA287" s="81"/>
      <c r="AB287" s="81">
        <v>180</v>
      </c>
      <c r="AC287" s="95"/>
      <c r="AD287" s="80"/>
      <c r="AE287" s="80"/>
      <c r="AF287" s="94"/>
    </row>
    <row r="288" spans="1:32">
      <c r="A288">
        <f>VLOOKUP(B288,'Outstanding Oct 2020'!$A:$A,1,0)</f>
        <v>143538826</v>
      </c>
      <c r="B288" s="82">
        <v>143538826</v>
      </c>
      <c r="C288" s="83">
        <v>99</v>
      </c>
      <c r="D288" s="82" t="s">
        <v>1231</v>
      </c>
      <c r="E288" s="94" t="s">
        <v>811</v>
      </c>
      <c r="F288" s="84">
        <v>40183</v>
      </c>
      <c r="G288" s="84">
        <v>51127</v>
      </c>
      <c r="H288" s="87">
        <v>360</v>
      </c>
      <c r="I288" s="87">
        <v>129</v>
      </c>
      <c r="J288" s="87">
        <v>180</v>
      </c>
      <c r="K288" s="87">
        <v>129</v>
      </c>
      <c r="L288" s="92">
        <v>129</v>
      </c>
      <c r="M288" s="98">
        <v>1846902</v>
      </c>
      <c r="N288" s="85">
        <v>0.03</v>
      </c>
      <c r="O288" s="86">
        <v>8.6499999999999994E-2</v>
      </c>
      <c r="P288" s="88">
        <v>12754.366125927005</v>
      </c>
      <c r="Q288" s="89">
        <v>1283714.1382293107</v>
      </c>
      <c r="R288" s="89">
        <v>563187.86177068925</v>
      </c>
      <c r="S288" s="89">
        <v>904288.59163404978</v>
      </c>
      <c r="T288" s="89">
        <v>408409.24643313047</v>
      </c>
      <c r="U288" s="90">
        <v>495879.34520091931</v>
      </c>
      <c r="V288" s="89">
        <v>403617.96760232729</v>
      </c>
      <c r="W288" s="97">
        <v>495879.34520091931</v>
      </c>
      <c r="X288" s="89">
        <v>1012071.7644375376</v>
      </c>
      <c r="Y288" s="89">
        <v>448883.90266686096</v>
      </c>
      <c r="Z288" s="91">
        <v>-1.257285475730896E-8</v>
      </c>
      <c r="AA288" s="81"/>
      <c r="AB288" s="81">
        <v>180</v>
      </c>
      <c r="AC288" s="95"/>
      <c r="AD288" s="80"/>
      <c r="AE288" s="80"/>
      <c r="AF288" s="94"/>
    </row>
    <row r="289" spans="1:32">
      <c r="A289">
        <f>VLOOKUP(B289,'Outstanding Oct 2020'!$A:$A,1,0)</f>
        <v>143541185</v>
      </c>
      <c r="B289" s="82">
        <v>143541185</v>
      </c>
      <c r="C289" s="83">
        <v>99</v>
      </c>
      <c r="D289" s="82" t="s">
        <v>1232</v>
      </c>
      <c r="E289" s="94" t="s">
        <v>814</v>
      </c>
      <c r="F289" s="84">
        <v>41242</v>
      </c>
      <c r="G289" s="84">
        <v>52201</v>
      </c>
      <c r="H289" s="87">
        <v>360</v>
      </c>
      <c r="I289" s="87">
        <v>94</v>
      </c>
      <c r="J289" s="87">
        <v>180</v>
      </c>
      <c r="K289" s="87">
        <v>94</v>
      </c>
      <c r="L289" s="92">
        <v>94</v>
      </c>
      <c r="M289" s="98">
        <v>2003642</v>
      </c>
      <c r="N289" s="85">
        <v>0.03</v>
      </c>
      <c r="O289" s="86">
        <v>7.6499999999999999E-2</v>
      </c>
      <c r="P289" s="88">
        <v>13836.783788898725</v>
      </c>
      <c r="Q289" s="89">
        <v>1478989.1928004378</v>
      </c>
      <c r="R289" s="89">
        <v>524652.8071995622</v>
      </c>
      <c r="S289" s="89">
        <v>735510.51718245703</v>
      </c>
      <c r="T289" s="89">
        <v>366555.5234691489</v>
      </c>
      <c r="U289" s="90">
        <v>368954.99371330813</v>
      </c>
      <c r="V289" s="89">
        <v>273985.35487088253</v>
      </c>
      <c r="W289" s="97">
        <v>368954.99371330813</v>
      </c>
      <c r="X289" s="89">
        <v>1011631.8892013382</v>
      </c>
      <c r="Y289" s="89">
        <v>486979.08200177061</v>
      </c>
      <c r="Z289" s="91">
        <v>5.3551048040390015E-9</v>
      </c>
      <c r="AA289" s="81"/>
      <c r="AB289" s="81">
        <v>180</v>
      </c>
      <c r="AC289" s="95"/>
      <c r="AD289" s="80"/>
      <c r="AE289" s="80"/>
      <c r="AF289" s="94"/>
    </row>
    <row r="290" spans="1:32">
      <c r="A290">
        <f>VLOOKUP(B290,'Outstanding Oct 2020'!$A:$A,1,0)</f>
        <v>143542254</v>
      </c>
      <c r="B290" s="82">
        <v>143542254</v>
      </c>
      <c r="C290" s="83">
        <v>99</v>
      </c>
      <c r="D290" s="82" t="s">
        <v>1233</v>
      </c>
      <c r="E290" s="94" t="s">
        <v>814</v>
      </c>
      <c r="F290" s="84">
        <v>41261</v>
      </c>
      <c r="G290" s="84">
        <v>47484</v>
      </c>
      <c r="H290" s="87">
        <v>205</v>
      </c>
      <c r="I290" s="87">
        <v>93</v>
      </c>
      <c r="J290" s="87">
        <v>180</v>
      </c>
      <c r="K290" s="87">
        <v>93</v>
      </c>
      <c r="L290" s="92">
        <v>93</v>
      </c>
      <c r="M290" s="98">
        <v>3212015</v>
      </c>
      <c r="N290" s="85">
        <v>0.03</v>
      </c>
      <c r="O290" s="86">
        <v>7.6499999999999999E-2</v>
      </c>
      <c r="P290" s="88">
        <v>22181.58587297508</v>
      </c>
      <c r="Q290" s="89">
        <v>2370950.2356772805</v>
      </c>
      <c r="R290" s="89">
        <v>841064.76432271954</v>
      </c>
      <c r="S290" s="89">
        <v>1169667.7551856879</v>
      </c>
      <c r="T290" s="89">
        <v>583289.81893581664</v>
      </c>
      <c r="U290" s="90">
        <v>586377.93624987127</v>
      </c>
      <c r="V290" s="89">
        <v>434550.12823340512</v>
      </c>
      <c r="W290" s="97">
        <v>586377.93624987127</v>
      </c>
      <c r="X290" s="89">
        <v>1621735.2214582423</v>
      </c>
      <c r="Y290" s="89">
        <v>780670.45713551482</v>
      </c>
      <c r="Z290" s="91">
        <v>7.9162418842315674E-9</v>
      </c>
      <c r="AA290" s="81"/>
      <c r="AB290" s="81">
        <v>180</v>
      </c>
      <c r="AC290" s="95"/>
      <c r="AD290" s="80"/>
      <c r="AE290" s="80"/>
      <c r="AF290" s="94"/>
    </row>
    <row r="291" spans="1:32">
      <c r="A291">
        <f>VLOOKUP(B291,'Outstanding Oct 2020'!$A:$A,1,0)</f>
        <v>143542262</v>
      </c>
      <c r="B291" s="82">
        <v>143542262</v>
      </c>
      <c r="C291" s="83">
        <v>99</v>
      </c>
      <c r="D291" s="82" t="s">
        <v>1234</v>
      </c>
      <c r="E291" s="94" t="s">
        <v>813</v>
      </c>
      <c r="F291" s="84">
        <v>41487</v>
      </c>
      <c r="G291" s="84">
        <v>52444</v>
      </c>
      <c r="H291" s="87">
        <v>360</v>
      </c>
      <c r="I291" s="87">
        <v>86</v>
      </c>
      <c r="J291" s="87">
        <v>180</v>
      </c>
      <c r="K291" s="87">
        <v>86</v>
      </c>
      <c r="L291" s="92">
        <v>86</v>
      </c>
      <c r="M291" s="98">
        <v>249998</v>
      </c>
      <c r="N291" s="85">
        <v>0.03</v>
      </c>
      <c r="O291" s="86">
        <v>7.3999999999999996E-2</v>
      </c>
      <c r="P291" s="88">
        <v>1726.4402890621695</v>
      </c>
      <c r="Q291" s="89">
        <v>187383.85978635895</v>
      </c>
      <c r="R291" s="89">
        <v>62614.140213641047</v>
      </c>
      <c r="S291" s="89">
        <v>83970.690306056829</v>
      </c>
      <c r="T291" s="89">
        <v>42942.504709643894</v>
      </c>
      <c r="U291" s="90">
        <v>41028.185596412935</v>
      </c>
      <c r="V291" s="89">
        <v>29915.64476873961</v>
      </c>
      <c r="W291" s="97">
        <v>41028.185596412935</v>
      </c>
      <c r="X291" s="89">
        <v>123375.39224483154</v>
      </c>
      <c r="Y291" s="89">
        <v>60761.252031190495</v>
      </c>
      <c r="Z291" s="91">
        <v>0</v>
      </c>
      <c r="AA291" s="81"/>
      <c r="AB291" s="81">
        <v>180</v>
      </c>
      <c r="AC291" s="95"/>
      <c r="AD291" s="80"/>
      <c r="AE291" s="80"/>
      <c r="AF291" s="94"/>
    </row>
    <row r="292" spans="1:32">
      <c r="A292">
        <f>VLOOKUP(B292,'Outstanding Oct 2020'!$A:$A,1,0)</f>
        <v>143544451</v>
      </c>
      <c r="B292" s="82">
        <v>143544451</v>
      </c>
      <c r="C292" s="83">
        <v>99</v>
      </c>
      <c r="D292" s="82" t="s">
        <v>1235</v>
      </c>
      <c r="E292" s="94" t="s">
        <v>813</v>
      </c>
      <c r="F292" s="84">
        <v>41892</v>
      </c>
      <c r="G292" s="84">
        <v>44440</v>
      </c>
      <c r="H292" s="87">
        <v>84</v>
      </c>
      <c r="I292" s="87">
        <v>73</v>
      </c>
      <c r="J292" s="87">
        <v>84</v>
      </c>
      <c r="K292" s="87">
        <v>73</v>
      </c>
      <c r="L292" s="92">
        <v>73</v>
      </c>
      <c r="M292" s="98">
        <v>900002</v>
      </c>
      <c r="N292" s="85">
        <v>0.03</v>
      </c>
      <c r="O292" s="86">
        <v>7.3999999999999996E-2</v>
      </c>
      <c r="P292" s="88">
        <v>11891.996485515729</v>
      </c>
      <c r="Q292" s="89">
        <v>777815.46462857944</v>
      </c>
      <c r="R292" s="89">
        <v>122186.53537142056</v>
      </c>
      <c r="S292" s="89">
        <v>216398.79356765398</v>
      </c>
      <c r="T292" s="89">
        <v>96984.597694414668</v>
      </c>
      <c r="U292" s="90">
        <v>119414.19587323931</v>
      </c>
      <c r="V292" s="89">
        <v>106185.91764421073</v>
      </c>
      <c r="W292" s="97">
        <v>119414.19587323931</v>
      </c>
      <c r="X292" s="89">
        <v>221112.24015474203</v>
      </c>
      <c r="Y292" s="89">
        <v>98925.704783321242</v>
      </c>
      <c r="Z292" s="91">
        <v>2.3283064365386963E-10</v>
      </c>
      <c r="AA292" s="81"/>
      <c r="AB292" s="81">
        <v>84</v>
      </c>
      <c r="AC292" s="95"/>
      <c r="AD292" s="80"/>
      <c r="AE292" s="80"/>
      <c r="AF292" s="94"/>
    </row>
    <row r="293" spans="1:32">
      <c r="A293">
        <f>VLOOKUP(B293,'Outstanding Oct 2020'!$A:$A,1,0)</f>
        <v>143546896</v>
      </c>
      <c r="B293" s="82">
        <v>143546896</v>
      </c>
      <c r="C293" s="83">
        <v>99</v>
      </c>
      <c r="D293" s="82" t="s">
        <v>1236</v>
      </c>
      <c r="E293" s="94" t="s">
        <v>813</v>
      </c>
      <c r="F293" s="84">
        <v>41481</v>
      </c>
      <c r="G293" s="84">
        <v>52079</v>
      </c>
      <c r="H293" s="87">
        <v>348</v>
      </c>
      <c r="I293" s="87">
        <v>86</v>
      </c>
      <c r="J293" s="87">
        <v>180</v>
      </c>
      <c r="K293" s="87">
        <v>86</v>
      </c>
      <c r="L293" s="92">
        <v>86</v>
      </c>
      <c r="M293" s="98">
        <v>2958859</v>
      </c>
      <c r="N293" s="85">
        <v>0.03</v>
      </c>
      <c r="O293" s="86">
        <v>7.3999999999999996E-2</v>
      </c>
      <c r="P293" s="88">
        <v>20433.337015712936</v>
      </c>
      <c r="Q293" s="89">
        <v>2217787.4222338032</v>
      </c>
      <c r="R293" s="89">
        <v>741071.5777661968</v>
      </c>
      <c r="S293" s="89">
        <v>993837.6816946097</v>
      </c>
      <c r="T293" s="89">
        <v>508247.33214934613</v>
      </c>
      <c r="U293" s="90">
        <v>485590.34954526357</v>
      </c>
      <c r="V293" s="89">
        <v>354067.53159940516</v>
      </c>
      <c r="W293" s="97">
        <v>485590.34954526357</v>
      </c>
      <c r="X293" s="89">
        <v>1460213.2405945254</v>
      </c>
      <c r="Y293" s="89">
        <v>719141.66282832855</v>
      </c>
      <c r="Z293" s="91">
        <v>0</v>
      </c>
      <c r="AA293" s="81"/>
      <c r="AB293" s="81">
        <v>180</v>
      </c>
      <c r="AC293" s="95"/>
      <c r="AD293" s="80"/>
      <c r="AE293" s="80"/>
      <c r="AF293" s="94"/>
    </row>
    <row r="294" spans="1:32">
      <c r="A294">
        <f>VLOOKUP(B294,'Outstanding Oct 2020'!$A:$A,1,0)</f>
        <v>143551415</v>
      </c>
      <c r="B294" s="82">
        <v>143551415</v>
      </c>
      <c r="C294" s="83">
        <v>99</v>
      </c>
      <c r="D294" s="82" t="s">
        <v>1237</v>
      </c>
      <c r="E294" s="94" t="s">
        <v>814</v>
      </c>
      <c r="F294" s="84">
        <v>41137</v>
      </c>
      <c r="G294" s="84">
        <v>48458</v>
      </c>
      <c r="H294" s="87">
        <v>241</v>
      </c>
      <c r="I294" s="87">
        <v>98</v>
      </c>
      <c r="J294" s="87">
        <v>180</v>
      </c>
      <c r="K294" s="87">
        <v>98</v>
      </c>
      <c r="L294" s="92">
        <v>98</v>
      </c>
      <c r="M294" s="98">
        <v>3666369</v>
      </c>
      <c r="N294" s="85">
        <v>0.03</v>
      </c>
      <c r="O294" s="86">
        <v>7.6499999999999999E-2</v>
      </c>
      <c r="P294" s="88">
        <v>25319.271178843745</v>
      </c>
      <c r="Q294" s="89">
        <v>2706331.8336402159</v>
      </c>
      <c r="R294" s="89">
        <v>960037.16635978408</v>
      </c>
      <c r="S294" s="89">
        <v>1387953.5433224838</v>
      </c>
      <c r="T294" s="89">
        <v>690006.57306460454</v>
      </c>
      <c r="U294" s="90">
        <v>697946.97025787923</v>
      </c>
      <c r="V294" s="89">
        <v>522686.90168477135</v>
      </c>
      <c r="W294" s="97">
        <v>697946.97025787923</v>
      </c>
      <c r="X294" s="89">
        <v>1851136.9785516681</v>
      </c>
      <c r="Y294" s="89">
        <v>891099.81219187379</v>
      </c>
      <c r="Z294" s="91">
        <v>1.0244548320770264E-8</v>
      </c>
      <c r="AA294" s="81"/>
      <c r="AB294" s="81">
        <v>180</v>
      </c>
      <c r="AC294" s="95"/>
      <c r="AD294" s="80"/>
      <c r="AE294" s="80"/>
      <c r="AF294" s="94"/>
    </row>
    <row r="295" spans="1:32">
      <c r="A295">
        <f>VLOOKUP(B295,'Outstanding Oct 2020'!$A:$A,1,0)</f>
        <v>143552268</v>
      </c>
      <c r="B295" s="82">
        <v>143552268</v>
      </c>
      <c r="C295" s="83">
        <v>99</v>
      </c>
      <c r="D295" s="82" t="s">
        <v>1238</v>
      </c>
      <c r="E295" s="94" t="s">
        <v>814</v>
      </c>
      <c r="F295" s="84">
        <v>41092</v>
      </c>
      <c r="G295" s="84">
        <v>52048</v>
      </c>
      <c r="H295" s="87">
        <v>360</v>
      </c>
      <c r="I295" s="87">
        <v>99</v>
      </c>
      <c r="J295" s="87">
        <v>180</v>
      </c>
      <c r="K295" s="87">
        <v>99</v>
      </c>
      <c r="L295" s="92">
        <v>99</v>
      </c>
      <c r="M295" s="98">
        <v>650136</v>
      </c>
      <c r="N295" s="85">
        <v>0.03</v>
      </c>
      <c r="O295" s="86">
        <v>7.6499999999999999E-2</v>
      </c>
      <c r="P295" s="88">
        <v>4489.7198528377139</v>
      </c>
      <c r="Q295" s="89">
        <v>479898.16436793876</v>
      </c>
      <c r="R295" s="89">
        <v>170237.83563206124</v>
      </c>
      <c r="S295" s="89">
        <v>247941.16980742617</v>
      </c>
      <c r="T295" s="89">
        <v>123186.11882396677</v>
      </c>
      <c r="U295" s="90">
        <v>124755.0509834594</v>
      </c>
      <c r="V295" s="89">
        <v>93630.809597633677</v>
      </c>
      <c r="W295" s="97">
        <v>124755.0509834594</v>
      </c>
      <c r="X295" s="89">
        <v>328251.40914285131</v>
      </c>
      <c r="Y295" s="89">
        <v>158013.5735107885</v>
      </c>
      <c r="Z295" s="91">
        <v>1.57160684466362E-9</v>
      </c>
      <c r="AA295" s="81"/>
      <c r="AB295" s="81">
        <v>180</v>
      </c>
      <c r="AC295" s="95"/>
      <c r="AD295" s="80"/>
      <c r="AE295" s="80"/>
      <c r="AF295" s="94"/>
    </row>
    <row r="296" spans="1:32">
      <c r="A296">
        <f>VLOOKUP(B296,'Outstanding Oct 2020'!$A:$A,1,0)</f>
        <v>143552748</v>
      </c>
      <c r="B296" s="82">
        <v>143552748</v>
      </c>
      <c r="C296" s="83">
        <v>99</v>
      </c>
      <c r="D296" s="82" t="s">
        <v>1239</v>
      </c>
      <c r="E296" s="94" t="s">
        <v>813</v>
      </c>
      <c r="F296" s="84">
        <v>41900</v>
      </c>
      <c r="G296" s="84">
        <v>49218</v>
      </c>
      <c r="H296" s="87">
        <v>241</v>
      </c>
      <c r="I296" s="87">
        <v>72</v>
      </c>
      <c r="J296" s="87">
        <v>180</v>
      </c>
      <c r="K296" s="87">
        <v>72</v>
      </c>
      <c r="L296" s="92">
        <v>72</v>
      </c>
      <c r="M296" s="98">
        <v>1574918</v>
      </c>
      <c r="N296" s="85">
        <v>0.03</v>
      </c>
      <c r="O296" s="86">
        <v>7.3999999999999996E-2</v>
      </c>
      <c r="P296" s="88">
        <v>10876.094557433315</v>
      </c>
      <c r="Q296" s="89">
        <v>1180466.2984784392</v>
      </c>
      <c r="R296" s="89">
        <v>394451.70152156078</v>
      </c>
      <c r="S296" s="89">
        <v>458335.50314208993</v>
      </c>
      <c r="T296" s="89">
        <v>236444.43239295459</v>
      </c>
      <c r="U296" s="90">
        <v>221891.07074913534</v>
      </c>
      <c r="V296" s="89">
        <v>157780.6806086243</v>
      </c>
      <c r="W296" s="97">
        <v>221891.07074913534</v>
      </c>
      <c r="X296" s="89">
        <v>777230.72185955732</v>
      </c>
      <c r="Y296" s="89">
        <v>382779.02033799677</v>
      </c>
      <c r="Z296" s="91">
        <v>-2.3283064365386963E-10</v>
      </c>
      <c r="AA296" s="81"/>
      <c r="AB296" s="81">
        <v>180</v>
      </c>
      <c r="AC296" s="95"/>
      <c r="AD296" s="80"/>
      <c r="AE296" s="80"/>
      <c r="AF296" s="94"/>
    </row>
    <row r="297" spans="1:32">
      <c r="A297">
        <f>VLOOKUP(B297,'Outstanding Oct 2020'!$A:$A,1,0)</f>
        <v>143562905</v>
      </c>
      <c r="B297" s="82">
        <v>143562905</v>
      </c>
      <c r="C297" s="83">
        <v>99</v>
      </c>
      <c r="D297" s="82" t="s">
        <v>1240</v>
      </c>
      <c r="E297" s="94" t="s">
        <v>816</v>
      </c>
      <c r="F297" s="84">
        <v>40903</v>
      </c>
      <c r="G297" s="84">
        <v>48549</v>
      </c>
      <c r="H297" s="87">
        <v>251</v>
      </c>
      <c r="I297" s="87">
        <v>105</v>
      </c>
      <c r="J297" s="87">
        <v>180</v>
      </c>
      <c r="K297" s="87">
        <v>105</v>
      </c>
      <c r="L297" s="92">
        <v>105</v>
      </c>
      <c r="M297" s="98">
        <v>3107907</v>
      </c>
      <c r="N297" s="85">
        <v>0.03</v>
      </c>
      <c r="O297" s="86">
        <v>8.1500000000000003E-2</v>
      </c>
      <c r="P297" s="88">
        <v>21462.635138914473</v>
      </c>
      <c r="Q297" s="89">
        <v>2225648.6627944373</v>
      </c>
      <c r="R297" s="89">
        <v>882258.33720556274</v>
      </c>
      <c r="S297" s="89">
        <v>1285960.0223038127</v>
      </c>
      <c r="T297" s="89">
        <v>611798.42430144013</v>
      </c>
      <c r="U297" s="90">
        <v>674161.59800237254</v>
      </c>
      <c r="V297" s="89">
        <v>514650.69670324493</v>
      </c>
      <c r="W297" s="97">
        <v>674161.59800237254</v>
      </c>
      <c r="X297" s="89">
        <v>1637625.6622102014</v>
      </c>
      <c r="Y297" s="89">
        <v>755367.32500460511</v>
      </c>
      <c r="Z297" s="91">
        <v>3.3527612686157227E-8</v>
      </c>
      <c r="AA297" s="81"/>
      <c r="AB297" s="81">
        <v>180</v>
      </c>
      <c r="AC297" s="95"/>
      <c r="AD297" s="80"/>
      <c r="AE297" s="80"/>
      <c r="AF297" s="94"/>
    </row>
    <row r="298" spans="1:32">
      <c r="A298">
        <f>VLOOKUP(B298,'Outstanding Oct 2020'!$A:$A,1,0)</f>
        <v>143574326</v>
      </c>
      <c r="B298" s="82">
        <v>143574326</v>
      </c>
      <c r="C298" s="83">
        <v>99</v>
      </c>
      <c r="D298" s="82" t="s">
        <v>1241</v>
      </c>
      <c r="E298" s="94" t="s">
        <v>814</v>
      </c>
      <c r="F298" s="84">
        <v>41346</v>
      </c>
      <c r="G298" s="84">
        <v>52291</v>
      </c>
      <c r="H298" s="87">
        <v>360</v>
      </c>
      <c r="I298" s="87">
        <v>91</v>
      </c>
      <c r="J298" s="87">
        <v>180</v>
      </c>
      <c r="K298" s="87">
        <v>91</v>
      </c>
      <c r="L298" s="92">
        <v>91</v>
      </c>
      <c r="M298" s="98">
        <v>520156</v>
      </c>
      <c r="N298" s="85">
        <v>0.03</v>
      </c>
      <c r="O298" s="86">
        <v>7.6499999999999999E-2</v>
      </c>
      <c r="P298" s="88">
        <v>3592.1018368043819</v>
      </c>
      <c r="Q298" s="89">
        <v>383953.37219438632</v>
      </c>
      <c r="R298" s="89">
        <v>136202.62780561368</v>
      </c>
      <c r="S298" s="89">
        <v>186326.50600160167</v>
      </c>
      <c r="T298" s="89">
        <v>93034.016376047628</v>
      </c>
      <c r="U298" s="90">
        <v>93292.489625554037</v>
      </c>
      <c r="V298" s="89">
        <v>68857.99516839358</v>
      </c>
      <c r="W298" s="97">
        <v>93292.489625554037</v>
      </c>
      <c r="X298" s="89">
        <v>262624.9584304039</v>
      </c>
      <c r="Y298" s="89">
        <v>126422.33062478877</v>
      </c>
      <c r="Z298" s="91">
        <v>1.4551915228366852E-9</v>
      </c>
      <c r="AA298" s="81"/>
      <c r="AB298" s="81">
        <v>180</v>
      </c>
      <c r="AC298" s="95"/>
      <c r="AD298" s="80"/>
      <c r="AE298" s="80"/>
      <c r="AF298" s="94"/>
    </row>
    <row r="299" spans="1:32">
      <c r="A299">
        <f>VLOOKUP(B299,'Outstanding Oct 2020'!$A:$A,1,0)</f>
        <v>143574385</v>
      </c>
      <c r="B299" s="82">
        <v>143574385</v>
      </c>
      <c r="C299" s="83">
        <v>99</v>
      </c>
      <c r="D299" s="82" t="s">
        <v>1242</v>
      </c>
      <c r="E299" s="94" t="s">
        <v>813</v>
      </c>
      <c r="F299" s="84">
        <v>41453</v>
      </c>
      <c r="G299" s="84">
        <v>50222</v>
      </c>
      <c r="H299" s="87">
        <v>288</v>
      </c>
      <c r="I299" s="87">
        <v>87</v>
      </c>
      <c r="J299" s="87">
        <v>180</v>
      </c>
      <c r="K299" s="87">
        <v>87</v>
      </c>
      <c r="L299" s="92">
        <v>87</v>
      </c>
      <c r="M299" s="98">
        <v>340901</v>
      </c>
      <c r="N299" s="85">
        <v>0.03</v>
      </c>
      <c r="O299" s="86">
        <v>7.3999999999999996E-2</v>
      </c>
      <c r="P299" s="88">
        <v>2354.1997175240708</v>
      </c>
      <c r="Q299" s="89">
        <v>255519.42489551741</v>
      </c>
      <c r="R299" s="89">
        <v>85381.575104482588</v>
      </c>
      <c r="S299" s="89">
        <v>115536.98380906123</v>
      </c>
      <c r="T299" s="89">
        <v>59049.531808259781</v>
      </c>
      <c r="U299" s="90">
        <v>56487.452000801452</v>
      </c>
      <c r="V299" s="89">
        <v>41267.761300499922</v>
      </c>
      <c r="W299" s="97">
        <v>56487.452000801452</v>
      </c>
      <c r="X299" s="89">
        <v>168236.52425881536</v>
      </c>
      <c r="Y299" s="89">
        <v>82854.949154332804</v>
      </c>
      <c r="Z299" s="91">
        <v>-2.9103830456733704E-11</v>
      </c>
      <c r="AA299" s="81"/>
      <c r="AB299" s="81">
        <v>180</v>
      </c>
      <c r="AC299" s="95"/>
      <c r="AD299" s="80"/>
      <c r="AE299" s="80"/>
      <c r="AF299" s="94"/>
    </row>
    <row r="300" spans="1:32">
      <c r="A300">
        <f>VLOOKUP(B300,'Outstanding Oct 2020'!$A:$A,1,0)</f>
        <v>143576507</v>
      </c>
      <c r="B300" s="82">
        <v>143576507</v>
      </c>
      <c r="C300" s="83">
        <v>99</v>
      </c>
      <c r="D300" s="82" t="s">
        <v>1243</v>
      </c>
      <c r="E300" s="94" t="s">
        <v>811</v>
      </c>
      <c r="F300" s="84">
        <v>40207</v>
      </c>
      <c r="G300" s="84">
        <v>46410</v>
      </c>
      <c r="H300" s="87">
        <v>204</v>
      </c>
      <c r="I300" s="87">
        <v>128</v>
      </c>
      <c r="J300" s="87">
        <v>180</v>
      </c>
      <c r="K300" s="87">
        <v>128</v>
      </c>
      <c r="L300" s="92">
        <v>128</v>
      </c>
      <c r="M300" s="98">
        <v>1600001</v>
      </c>
      <c r="N300" s="85">
        <v>0.03</v>
      </c>
      <c r="O300" s="86">
        <v>8.6499999999999994E-2</v>
      </c>
      <c r="P300" s="88">
        <v>11049.313150264245</v>
      </c>
      <c r="Q300" s="89">
        <v>1112102.2690327021</v>
      </c>
      <c r="R300" s="89">
        <v>487898.73096729792</v>
      </c>
      <c r="S300" s="89">
        <v>779956.04240997124</v>
      </c>
      <c r="T300" s="89">
        <v>352466.13172428031</v>
      </c>
      <c r="U300" s="90">
        <v>427489.91068569093</v>
      </c>
      <c r="V300" s="89">
        <v>346950.20868785627</v>
      </c>
      <c r="W300" s="97">
        <v>427489.91068569093</v>
      </c>
      <c r="X300" s="89">
        <v>876774.09801485087</v>
      </c>
      <c r="Y300" s="89">
        <v>388875.36704756413</v>
      </c>
      <c r="Z300" s="91">
        <v>-1.1175870895385742E-8</v>
      </c>
      <c r="AA300" s="81"/>
      <c r="AB300" s="81">
        <v>180</v>
      </c>
      <c r="AC300" s="95"/>
      <c r="AD300" s="80"/>
      <c r="AE300" s="80"/>
      <c r="AF300" s="94"/>
    </row>
    <row r="301" spans="1:32">
      <c r="A301">
        <f>VLOOKUP(B301,'Outstanding Oct 2020'!$A:$A,1,0)</f>
        <v>143589250</v>
      </c>
      <c r="B301" s="82">
        <v>143589250</v>
      </c>
      <c r="C301" s="83">
        <v>99</v>
      </c>
      <c r="D301" s="82" t="s">
        <v>1244</v>
      </c>
      <c r="E301" s="94" t="s">
        <v>816</v>
      </c>
      <c r="F301" s="84">
        <v>40793</v>
      </c>
      <c r="G301" s="84">
        <v>50649</v>
      </c>
      <c r="H301" s="87">
        <v>324</v>
      </c>
      <c r="I301" s="87">
        <v>109</v>
      </c>
      <c r="J301" s="87">
        <v>180</v>
      </c>
      <c r="K301" s="87">
        <v>109</v>
      </c>
      <c r="L301" s="92">
        <v>109</v>
      </c>
      <c r="M301" s="98">
        <v>3400040</v>
      </c>
      <c r="N301" s="85">
        <v>0.03</v>
      </c>
      <c r="O301" s="86">
        <v>8.1500000000000003E-2</v>
      </c>
      <c r="P301" s="88">
        <v>23480.052002107772</v>
      </c>
      <c r="Q301" s="89">
        <v>2434852.291090949</v>
      </c>
      <c r="R301" s="89">
        <v>965187.70890905103</v>
      </c>
      <c r="S301" s="89">
        <v>1443646.5138597228</v>
      </c>
      <c r="T301" s="89">
        <v>685052.31675271154</v>
      </c>
      <c r="U301" s="90">
        <v>758594.19710701122</v>
      </c>
      <c r="V301" s="89">
        <v>584474.77928381425</v>
      </c>
      <c r="W301" s="97">
        <v>758594.19710701122</v>
      </c>
      <c r="X301" s="89">
        <v>1791557.0692884875</v>
      </c>
      <c r="Y301" s="89">
        <v>826369.36037939927</v>
      </c>
      <c r="Z301" s="91">
        <v>3.7252902984619141E-8</v>
      </c>
      <c r="AA301" s="81"/>
      <c r="AB301" s="81">
        <v>180</v>
      </c>
      <c r="AC301" s="95"/>
      <c r="AD301" s="80"/>
      <c r="AE301" s="80"/>
      <c r="AF301" s="94"/>
    </row>
    <row r="302" spans="1:32">
      <c r="A302">
        <f>VLOOKUP(B302,'Outstanding Oct 2020'!$A:$A,1,0)</f>
        <v>143594203</v>
      </c>
      <c r="B302" s="82">
        <v>143594203</v>
      </c>
      <c r="C302" s="83">
        <v>99</v>
      </c>
      <c r="D302" s="82" t="s">
        <v>1245</v>
      </c>
      <c r="E302" s="94" t="s">
        <v>813</v>
      </c>
      <c r="F302" s="84">
        <v>41596</v>
      </c>
      <c r="G302" s="84">
        <v>52566</v>
      </c>
      <c r="H302" s="87">
        <v>361</v>
      </c>
      <c r="I302" s="87">
        <v>82</v>
      </c>
      <c r="J302" s="87">
        <v>180</v>
      </c>
      <c r="K302" s="87">
        <v>82</v>
      </c>
      <c r="L302" s="92">
        <v>82</v>
      </c>
      <c r="M302" s="98">
        <v>652437</v>
      </c>
      <c r="N302" s="85">
        <v>0.03</v>
      </c>
      <c r="O302" s="86">
        <v>7.3999999999999996E-2</v>
      </c>
      <c r="P302" s="88">
        <v>4505.6101363805101</v>
      </c>
      <c r="Q302" s="89">
        <v>489028.56553825503</v>
      </c>
      <c r="R302" s="89">
        <v>163408.43446174497</v>
      </c>
      <c r="S302" s="89">
        <v>211079.74381328482</v>
      </c>
      <c r="T302" s="89">
        <v>108211.13415565836</v>
      </c>
      <c r="U302" s="90">
        <v>102868.60965762645</v>
      </c>
      <c r="V302" s="89">
        <v>74441.620143683816</v>
      </c>
      <c r="W302" s="97">
        <v>102868.60965762645</v>
      </c>
      <c r="X302" s="89">
        <v>321981.25901023683</v>
      </c>
      <c r="Y302" s="89">
        <v>158572.82454849198</v>
      </c>
      <c r="Z302" s="91">
        <v>-1.1641532182693481E-10</v>
      </c>
      <c r="AA302" s="81"/>
      <c r="AB302" s="81">
        <v>180</v>
      </c>
      <c r="AC302" s="95"/>
      <c r="AD302" s="80"/>
      <c r="AE302" s="80"/>
      <c r="AF302" s="94"/>
    </row>
    <row r="303" spans="1:32">
      <c r="A303">
        <f>VLOOKUP(B303,'Outstanding Oct 2020'!$A:$A,1,0)</f>
        <v>143600025</v>
      </c>
      <c r="B303" s="82">
        <v>143600025</v>
      </c>
      <c r="C303" s="83">
        <v>99</v>
      </c>
      <c r="D303" s="82" t="s">
        <v>1246</v>
      </c>
      <c r="E303" s="94" t="s">
        <v>811</v>
      </c>
      <c r="F303" s="84">
        <v>40270</v>
      </c>
      <c r="G303" s="84">
        <v>49757</v>
      </c>
      <c r="H303" s="87">
        <v>312</v>
      </c>
      <c r="I303" s="87">
        <v>126</v>
      </c>
      <c r="J303" s="87">
        <v>180</v>
      </c>
      <c r="K303" s="87">
        <v>126</v>
      </c>
      <c r="L303" s="92">
        <v>126</v>
      </c>
      <c r="M303" s="98">
        <v>3293139</v>
      </c>
      <c r="N303" s="85">
        <v>0.03</v>
      </c>
      <c r="O303" s="86">
        <v>8.6499999999999994E-2</v>
      </c>
      <c r="P303" s="88">
        <v>22741.813322834201</v>
      </c>
      <c r="Q303" s="89">
        <v>2288940.665749636</v>
      </c>
      <c r="R303" s="89">
        <v>1004198.334250364</v>
      </c>
      <c r="S303" s="89">
        <v>1590802.553092808</v>
      </c>
      <c r="T303" s="89">
        <v>719762.04469396127</v>
      </c>
      <c r="U303" s="90">
        <v>871040.50839884672</v>
      </c>
      <c r="V303" s="89">
        <v>702938.83397525479</v>
      </c>
      <c r="W303" s="97">
        <v>871040.50839884672</v>
      </c>
      <c r="X303" s="89">
        <v>1804585.7323604976</v>
      </c>
      <c r="Y303" s="89">
        <v>800387.39811015595</v>
      </c>
      <c r="Z303" s="91">
        <v>-2.2351741790771484E-8</v>
      </c>
      <c r="AA303" s="81"/>
      <c r="AB303" s="81">
        <v>180</v>
      </c>
      <c r="AC303" s="95"/>
      <c r="AD303" s="80"/>
      <c r="AE303" s="80"/>
      <c r="AF303" s="94"/>
    </row>
    <row r="304" spans="1:32">
      <c r="A304">
        <f>VLOOKUP(B304,'Outstanding Oct 2020'!$A:$A,1,0)</f>
        <v>143601188</v>
      </c>
      <c r="B304" s="82">
        <v>143601188</v>
      </c>
      <c r="C304" s="83">
        <v>99</v>
      </c>
      <c r="D304" s="82" t="s">
        <v>1247</v>
      </c>
      <c r="E304" s="94" t="s">
        <v>814</v>
      </c>
      <c r="F304" s="84">
        <v>41075</v>
      </c>
      <c r="G304" s="84">
        <v>52018</v>
      </c>
      <c r="H304" s="87">
        <v>360</v>
      </c>
      <c r="I304" s="87">
        <v>100</v>
      </c>
      <c r="J304" s="87">
        <v>180</v>
      </c>
      <c r="K304" s="87">
        <v>100</v>
      </c>
      <c r="L304" s="92">
        <v>100</v>
      </c>
      <c r="M304" s="98">
        <v>1850077</v>
      </c>
      <c r="N304" s="85">
        <v>0.03</v>
      </c>
      <c r="O304" s="86">
        <v>7.6499999999999999E-2</v>
      </c>
      <c r="P304" s="88">
        <v>12776.29209300583</v>
      </c>
      <c r="Q304" s="89">
        <v>1365635.1228655893</v>
      </c>
      <c r="R304" s="89">
        <v>484441.87713441066</v>
      </c>
      <c r="S304" s="89">
        <v>710700.89509920904</v>
      </c>
      <c r="T304" s="89">
        <v>352887.32323560363</v>
      </c>
      <c r="U304" s="90">
        <v>357813.57186360541</v>
      </c>
      <c r="V304" s="89">
        <v>269134.37618578371</v>
      </c>
      <c r="W304" s="97">
        <v>357813.57186360541</v>
      </c>
      <c r="X304" s="89">
        <v>934097.45387546485</v>
      </c>
      <c r="Y304" s="89">
        <v>449655.57674104976</v>
      </c>
      <c r="Z304" s="91">
        <v>4.4237822294235229E-9</v>
      </c>
      <c r="AA304" s="81"/>
      <c r="AB304" s="81">
        <v>180</v>
      </c>
      <c r="AC304" s="95"/>
      <c r="AD304" s="80"/>
      <c r="AE304" s="80"/>
      <c r="AF304" s="94"/>
    </row>
    <row r="305" spans="1:32">
      <c r="A305">
        <f>VLOOKUP(B305,'Outstanding Oct 2020'!$A:$A,1,0)</f>
        <v>143613585</v>
      </c>
      <c r="B305" s="82">
        <v>143613585</v>
      </c>
      <c r="C305" s="83">
        <v>99</v>
      </c>
      <c r="D305" s="82" t="s">
        <v>1248</v>
      </c>
      <c r="E305" s="94" t="s">
        <v>815</v>
      </c>
      <c r="F305" s="84">
        <v>40521</v>
      </c>
      <c r="G305" s="84">
        <v>47818</v>
      </c>
      <c r="H305" s="87">
        <v>240</v>
      </c>
      <c r="I305" s="87">
        <v>118</v>
      </c>
      <c r="J305" s="87">
        <v>180</v>
      </c>
      <c r="K305" s="87">
        <v>118</v>
      </c>
      <c r="L305" s="92">
        <v>118</v>
      </c>
      <c r="M305" s="98">
        <v>2880106</v>
      </c>
      <c r="N305" s="85">
        <v>0.03</v>
      </c>
      <c r="O305" s="86">
        <v>7.6499999999999999E-2</v>
      </c>
      <c r="P305" s="88">
        <v>19889.483256544809</v>
      </c>
      <c r="Q305" s="89">
        <v>2125951.4664394627</v>
      </c>
      <c r="R305" s="89">
        <v>754154.53356053727</v>
      </c>
      <c r="S305" s="89">
        <v>1236986.9744622824</v>
      </c>
      <c r="T305" s="89">
        <v>607866.15391221363</v>
      </c>
      <c r="U305" s="90">
        <v>629120.82055006875</v>
      </c>
      <c r="V305" s="89">
        <v>494390.19422301883</v>
      </c>
      <c r="W305" s="97">
        <v>629120.82055006875</v>
      </c>
      <c r="X305" s="89">
        <v>1454155.5197386104</v>
      </c>
      <c r="Y305" s="89">
        <v>700000.98617806565</v>
      </c>
      <c r="Z305" s="91">
        <v>7.4505805969238281E-9</v>
      </c>
      <c r="AA305" s="81"/>
      <c r="AB305" s="81">
        <v>180</v>
      </c>
      <c r="AC305" s="95"/>
      <c r="AD305" s="80"/>
      <c r="AE305" s="80"/>
      <c r="AF305" s="94"/>
    </row>
    <row r="306" spans="1:32">
      <c r="A306">
        <f>VLOOKUP(B306,'Outstanding Oct 2020'!$A:$A,1,0)</f>
        <v>143651398</v>
      </c>
      <c r="B306" s="82">
        <v>143651398</v>
      </c>
      <c r="C306" s="83">
        <v>99</v>
      </c>
      <c r="D306" s="82" t="s">
        <v>1249</v>
      </c>
      <c r="E306" s="94" t="s">
        <v>814</v>
      </c>
      <c r="F306" s="84">
        <v>41143</v>
      </c>
      <c r="G306" s="84">
        <v>52110</v>
      </c>
      <c r="H306" s="87">
        <v>361</v>
      </c>
      <c r="I306" s="87">
        <v>97</v>
      </c>
      <c r="J306" s="87">
        <v>180</v>
      </c>
      <c r="K306" s="87">
        <v>97</v>
      </c>
      <c r="L306" s="92">
        <v>97</v>
      </c>
      <c r="M306" s="98">
        <v>4507897</v>
      </c>
      <c r="N306" s="85">
        <v>0.03</v>
      </c>
      <c r="O306" s="86">
        <v>7.6499999999999999E-2</v>
      </c>
      <c r="P306" s="88">
        <v>31130.709044642306</v>
      </c>
      <c r="Q306" s="89">
        <v>3327506.0840497031</v>
      </c>
      <c r="R306" s="89">
        <v>1180390.9159502969</v>
      </c>
      <c r="S306" s="89">
        <v>1693765.1905010729</v>
      </c>
      <c r="T306" s="89">
        <v>842554.27661662595</v>
      </c>
      <c r="U306" s="90">
        <v>851210.91388444696</v>
      </c>
      <c r="V306" s="89">
        <v>636099.54915099335</v>
      </c>
      <c r="W306" s="97">
        <v>851210.91388444696</v>
      </c>
      <c r="X306" s="89">
        <v>2276021.5439859238</v>
      </c>
      <c r="Y306" s="89">
        <v>1095630.6280356161</v>
      </c>
      <c r="Z306" s="91">
        <v>1.0710209608078003E-8</v>
      </c>
      <c r="AA306" s="81"/>
      <c r="AB306" s="81">
        <v>180</v>
      </c>
      <c r="AC306" s="95"/>
      <c r="AD306" s="80"/>
      <c r="AE306" s="80"/>
      <c r="AF306" s="94"/>
    </row>
    <row r="307" spans="1:32">
      <c r="A307">
        <f>VLOOKUP(B307,'Outstanding Oct 2020'!$A:$A,1,0)</f>
        <v>143664201</v>
      </c>
      <c r="B307" s="82">
        <v>143664201</v>
      </c>
      <c r="C307" s="83">
        <v>99</v>
      </c>
      <c r="D307" s="82" t="s">
        <v>1250</v>
      </c>
      <c r="E307" s="94" t="s">
        <v>814</v>
      </c>
      <c r="F307" s="84">
        <v>41176</v>
      </c>
      <c r="G307" s="84">
        <v>48853</v>
      </c>
      <c r="H307" s="87">
        <v>252</v>
      </c>
      <c r="I307" s="87">
        <v>96</v>
      </c>
      <c r="J307" s="87">
        <v>180</v>
      </c>
      <c r="K307" s="87">
        <v>96</v>
      </c>
      <c r="L307" s="92">
        <v>96</v>
      </c>
      <c r="M307" s="98">
        <v>501475</v>
      </c>
      <c r="N307" s="85">
        <v>0.03</v>
      </c>
      <c r="O307" s="86">
        <v>7.6499999999999999E-2</v>
      </c>
      <c r="P307" s="88">
        <v>3463.0942805840505</v>
      </c>
      <c r="Q307" s="89">
        <v>370163.98411472683</v>
      </c>
      <c r="R307" s="89">
        <v>131311.01588527317</v>
      </c>
      <c r="S307" s="89">
        <v>186988.22194285318</v>
      </c>
      <c r="T307" s="89">
        <v>93073.599862307747</v>
      </c>
      <c r="U307" s="90">
        <v>93914.622080545436</v>
      </c>
      <c r="V307" s="89">
        <v>70032.541805479021</v>
      </c>
      <c r="W307" s="97">
        <v>93914.622080545436</v>
      </c>
      <c r="X307" s="89">
        <v>253192.98639040353</v>
      </c>
      <c r="Y307" s="89">
        <v>121881.97050512908</v>
      </c>
      <c r="Z307" s="91">
        <v>1.280568540096283E-9</v>
      </c>
      <c r="AA307" s="81"/>
      <c r="AB307" s="81">
        <v>180</v>
      </c>
      <c r="AC307" s="95"/>
      <c r="AD307" s="80"/>
      <c r="AE307" s="80"/>
      <c r="AF307" s="94"/>
    </row>
    <row r="308" spans="1:32">
      <c r="A308">
        <f>VLOOKUP(B308,'Outstanding Oct 2020'!$A:$A,1,0)</f>
        <v>143665135</v>
      </c>
      <c r="B308" s="82">
        <v>143665135</v>
      </c>
      <c r="C308" s="83">
        <v>99</v>
      </c>
      <c r="D308" s="82" t="s">
        <v>1251</v>
      </c>
      <c r="E308" s="94" t="s">
        <v>814</v>
      </c>
      <c r="F308" s="84">
        <v>41425</v>
      </c>
      <c r="G308" s="84">
        <v>50922</v>
      </c>
      <c r="H308" s="87">
        <v>312</v>
      </c>
      <c r="I308" s="87">
        <v>88</v>
      </c>
      <c r="J308" s="87">
        <v>180</v>
      </c>
      <c r="K308" s="87">
        <v>88</v>
      </c>
      <c r="L308" s="92">
        <v>88</v>
      </c>
      <c r="M308" s="98">
        <v>4609914</v>
      </c>
      <c r="N308" s="85">
        <v>0.03</v>
      </c>
      <c r="O308" s="86">
        <v>7.6499999999999999E-2</v>
      </c>
      <c r="P308" s="88">
        <v>31835.219716604701</v>
      </c>
      <c r="Q308" s="89">
        <v>3402809.9759035981</v>
      </c>
      <c r="R308" s="89">
        <v>1207104.0240964019</v>
      </c>
      <c r="S308" s="89">
        <v>1609390.3064317899</v>
      </c>
      <c r="T308" s="89">
        <v>805108.09325758787</v>
      </c>
      <c r="U308" s="90">
        <v>804282.21317420201</v>
      </c>
      <c r="V308" s="89">
        <v>590139.74511379655</v>
      </c>
      <c r="W308" s="97">
        <v>804282.21317420201</v>
      </c>
      <c r="X308" s="89">
        <v>2327529.5730852601</v>
      </c>
      <c r="Y308" s="89">
        <v>1120425.5489888461</v>
      </c>
      <c r="Z308" s="91">
        <v>1.2107193470001221E-8</v>
      </c>
      <c r="AA308" s="81"/>
      <c r="AB308" s="81">
        <v>180</v>
      </c>
      <c r="AC308" s="95"/>
      <c r="AD308" s="80"/>
      <c r="AE308" s="80"/>
      <c r="AF308" s="94"/>
    </row>
    <row r="309" spans="1:32">
      <c r="A309">
        <f>VLOOKUP(B309,'Outstanding Oct 2020'!$A:$A,1,0)</f>
        <v>143666182</v>
      </c>
      <c r="B309" s="82">
        <v>143666182</v>
      </c>
      <c r="C309" s="83">
        <v>99</v>
      </c>
      <c r="D309" s="82" t="s">
        <v>1252</v>
      </c>
      <c r="E309" s="94" t="s">
        <v>814</v>
      </c>
      <c r="F309" s="84">
        <v>41369</v>
      </c>
      <c r="G309" s="84">
        <v>50861</v>
      </c>
      <c r="H309" s="87">
        <v>312</v>
      </c>
      <c r="I309" s="87">
        <v>90</v>
      </c>
      <c r="J309" s="87">
        <v>180</v>
      </c>
      <c r="K309" s="87">
        <v>90</v>
      </c>
      <c r="L309" s="92">
        <v>90</v>
      </c>
      <c r="M309" s="98">
        <v>1573008</v>
      </c>
      <c r="N309" s="85">
        <v>0.03</v>
      </c>
      <c r="O309" s="86">
        <v>7.6499999999999999E-2</v>
      </c>
      <c r="P309" s="88">
        <v>10862.904448104005</v>
      </c>
      <c r="Q309" s="89">
        <v>1161116.5229061034</v>
      </c>
      <c r="R309" s="89">
        <v>411891.4770938966</v>
      </c>
      <c r="S309" s="89">
        <v>558740.01178320148</v>
      </c>
      <c r="T309" s="89">
        <v>279158.66419224092</v>
      </c>
      <c r="U309" s="90">
        <v>279581.34759096056</v>
      </c>
      <c r="V309" s="89">
        <v>205945.7385469483</v>
      </c>
      <c r="W309" s="97">
        <v>279581.34759096056</v>
      </c>
      <c r="X309" s="89">
        <v>794206.27775262157</v>
      </c>
      <c r="Y309" s="89">
        <v>382314.80065872101</v>
      </c>
      <c r="Z309" s="91">
        <v>3.9581209421157837E-9</v>
      </c>
      <c r="AA309" s="81"/>
      <c r="AB309" s="81">
        <v>180</v>
      </c>
      <c r="AC309" s="95"/>
      <c r="AD309" s="80"/>
      <c r="AE309" s="80"/>
      <c r="AF309" s="94"/>
    </row>
    <row r="310" spans="1:32">
      <c r="A310">
        <f>VLOOKUP(B310,'Outstanding Oct 2020'!$A:$A,1,0)</f>
        <v>143666263</v>
      </c>
      <c r="B310" s="82">
        <v>143666263</v>
      </c>
      <c r="C310" s="83">
        <v>99</v>
      </c>
      <c r="D310" s="82" t="s">
        <v>1253</v>
      </c>
      <c r="E310" s="94" t="s">
        <v>814</v>
      </c>
      <c r="F310" s="84">
        <v>41416</v>
      </c>
      <c r="G310" s="84">
        <v>52383</v>
      </c>
      <c r="H310" s="87">
        <v>361</v>
      </c>
      <c r="I310" s="87">
        <v>88</v>
      </c>
      <c r="J310" s="87">
        <v>180</v>
      </c>
      <c r="K310" s="87">
        <v>88</v>
      </c>
      <c r="L310" s="92">
        <v>88</v>
      </c>
      <c r="M310" s="98">
        <v>3330850</v>
      </c>
      <c r="N310" s="85">
        <v>0.03</v>
      </c>
      <c r="O310" s="86">
        <v>7.6499999999999999E-2</v>
      </c>
      <c r="P310" s="88">
        <v>23002.23856519943</v>
      </c>
      <c r="Q310" s="89">
        <v>2458668.341370034</v>
      </c>
      <c r="R310" s="89">
        <v>872181.65862996597</v>
      </c>
      <c r="S310" s="89">
        <v>1162849.8280398133</v>
      </c>
      <c r="T310" s="89">
        <v>581723.27996293153</v>
      </c>
      <c r="U310" s="90">
        <v>581126.54807688179</v>
      </c>
      <c r="V310" s="89">
        <v>426399.92199687223</v>
      </c>
      <c r="W310" s="97">
        <v>581126.54807688179</v>
      </c>
      <c r="X310" s="89">
        <v>1681734.600365872</v>
      </c>
      <c r="Y310" s="89">
        <v>809552.94173589768</v>
      </c>
      <c r="Z310" s="91">
        <v>8.3819031715393066E-9</v>
      </c>
      <c r="AA310" s="81"/>
      <c r="AB310" s="81">
        <v>180</v>
      </c>
      <c r="AC310" s="95"/>
      <c r="AD310" s="80"/>
      <c r="AE310" s="80"/>
      <c r="AF310" s="94"/>
    </row>
    <row r="311" spans="1:32">
      <c r="A311">
        <f>VLOOKUP(B311,'Outstanding Oct 2020'!$A:$A,1,0)</f>
        <v>143666603</v>
      </c>
      <c r="B311" s="82">
        <v>143666603</v>
      </c>
      <c r="C311" s="83">
        <v>99</v>
      </c>
      <c r="D311" s="82" t="s">
        <v>1254</v>
      </c>
      <c r="E311" s="94" t="s">
        <v>813</v>
      </c>
      <c r="F311" s="84">
        <v>41556</v>
      </c>
      <c r="G311" s="84">
        <v>52505</v>
      </c>
      <c r="H311" s="87">
        <v>360</v>
      </c>
      <c r="I311" s="87">
        <v>84</v>
      </c>
      <c r="J311" s="87">
        <v>180</v>
      </c>
      <c r="K311" s="87">
        <v>84</v>
      </c>
      <c r="L311" s="92">
        <v>84</v>
      </c>
      <c r="M311" s="98">
        <v>2200169</v>
      </c>
      <c r="N311" s="85">
        <v>0.03</v>
      </c>
      <c r="O311" s="86">
        <v>7.3999999999999996E-2</v>
      </c>
      <c r="P311" s="88">
        <v>15193.963169087852</v>
      </c>
      <c r="Q311" s="89">
        <v>1649117.8305518189</v>
      </c>
      <c r="R311" s="89">
        <v>551051.16944818106</v>
      </c>
      <c r="S311" s="89">
        <v>725510.54234456364</v>
      </c>
      <c r="T311" s="89">
        <v>371479.20642299997</v>
      </c>
      <c r="U311" s="90">
        <v>354031.33592156367</v>
      </c>
      <c r="V311" s="89">
        <v>257157.21240915117</v>
      </c>
      <c r="W311" s="97">
        <v>354031.33592156367</v>
      </c>
      <c r="X311" s="89">
        <v>1085795.5398839938</v>
      </c>
      <c r="Y311" s="89">
        <v>534744.37043581344</v>
      </c>
      <c r="Z311" s="91">
        <v>-6.9849193096160889E-10</v>
      </c>
      <c r="AA311" s="81"/>
      <c r="AB311" s="81">
        <v>180</v>
      </c>
      <c r="AC311" s="95"/>
      <c r="AD311" s="80"/>
      <c r="AE311" s="80"/>
      <c r="AF311" s="94"/>
    </row>
    <row r="312" spans="1:32">
      <c r="A312">
        <f>VLOOKUP(B312,'Outstanding Oct 2020'!$A:$A,1,0)</f>
        <v>143668525</v>
      </c>
      <c r="B312" s="82">
        <v>143668525</v>
      </c>
      <c r="C312" s="83">
        <v>99</v>
      </c>
      <c r="D312" s="82" t="s">
        <v>1255</v>
      </c>
      <c r="E312" s="94" t="s">
        <v>814</v>
      </c>
      <c r="F312" s="84">
        <v>41288</v>
      </c>
      <c r="G312" s="84">
        <v>50406</v>
      </c>
      <c r="H312" s="87">
        <v>300</v>
      </c>
      <c r="I312" s="87">
        <v>93</v>
      </c>
      <c r="J312" s="87">
        <v>180</v>
      </c>
      <c r="K312" s="87">
        <v>93</v>
      </c>
      <c r="L312" s="92">
        <v>93</v>
      </c>
      <c r="M312" s="98">
        <v>1000187</v>
      </c>
      <c r="N312" s="85">
        <v>0.03</v>
      </c>
      <c r="O312" s="86">
        <v>7.6499999999999999E-2</v>
      </c>
      <c r="P312" s="88">
        <v>6907.1077904472195</v>
      </c>
      <c r="Q312" s="89">
        <v>738288.458606623</v>
      </c>
      <c r="R312" s="89">
        <v>261898.541393377</v>
      </c>
      <c r="S312" s="89">
        <v>364221.98621610034</v>
      </c>
      <c r="T312" s="89">
        <v>181630.18981292355</v>
      </c>
      <c r="U312" s="90">
        <v>182591.79640317679</v>
      </c>
      <c r="V312" s="89">
        <v>135314.2463865781</v>
      </c>
      <c r="W312" s="97">
        <v>182591.79640317679</v>
      </c>
      <c r="X312" s="89">
        <v>504990.94367387902</v>
      </c>
      <c r="Y312" s="89">
        <v>243092.40228049958</v>
      </c>
      <c r="Z312" s="91">
        <v>2.4447217583656311E-9</v>
      </c>
      <c r="AA312" s="81"/>
      <c r="AB312" s="81">
        <v>180</v>
      </c>
      <c r="AC312" s="95"/>
      <c r="AD312" s="80"/>
      <c r="AE312" s="80"/>
      <c r="AF312" s="94"/>
    </row>
    <row r="313" spans="1:32">
      <c r="A313">
        <f>VLOOKUP(B313,'Outstanding Oct 2020'!$A:$A,1,0)</f>
        <v>143691209</v>
      </c>
      <c r="B313" s="82">
        <v>143691209</v>
      </c>
      <c r="C313" s="83">
        <v>99</v>
      </c>
      <c r="D313" s="82" t="s">
        <v>1256</v>
      </c>
      <c r="E313" s="94" t="s">
        <v>813</v>
      </c>
      <c r="F313" s="84">
        <v>41523</v>
      </c>
      <c r="G313" s="84">
        <v>52475</v>
      </c>
      <c r="H313" s="87">
        <v>360</v>
      </c>
      <c r="I313" s="87">
        <v>85</v>
      </c>
      <c r="J313" s="87">
        <v>180</v>
      </c>
      <c r="K313" s="87">
        <v>85</v>
      </c>
      <c r="L313" s="92">
        <v>85</v>
      </c>
      <c r="M313" s="98">
        <v>1300035</v>
      </c>
      <c r="N313" s="85">
        <v>0.03</v>
      </c>
      <c r="O313" s="86">
        <v>7.3999999999999996E-2</v>
      </c>
      <c r="P313" s="88">
        <v>8977.803027187967</v>
      </c>
      <c r="Q313" s="89">
        <v>974430.10007023718</v>
      </c>
      <c r="R313" s="89">
        <v>325604.89992976282</v>
      </c>
      <c r="S313" s="89">
        <v>432691.45429236355</v>
      </c>
      <c r="T313" s="89">
        <v>221412.9860894446</v>
      </c>
      <c r="U313" s="90">
        <v>211278.46820291894</v>
      </c>
      <c r="V313" s="89">
        <v>153757.86941127689</v>
      </c>
      <c r="W313" s="97">
        <v>211278.46820291894</v>
      </c>
      <c r="X313" s="89">
        <v>641574.44482359686</v>
      </c>
      <c r="Y313" s="89">
        <v>315969.54489383427</v>
      </c>
      <c r="Z313" s="91">
        <v>-2.3283064365386963E-10</v>
      </c>
      <c r="AA313" s="81"/>
      <c r="AB313" s="81">
        <v>180</v>
      </c>
      <c r="AC313" s="95"/>
      <c r="AD313" s="80"/>
      <c r="AE313" s="80"/>
      <c r="AF313" s="94"/>
    </row>
    <row r="314" spans="1:32">
      <c r="A314">
        <f>VLOOKUP(B314,'Outstanding Oct 2020'!$A:$A,1,0)</f>
        <v>143694496</v>
      </c>
      <c r="B314" s="82">
        <v>143694496</v>
      </c>
      <c r="C314" s="83">
        <v>99</v>
      </c>
      <c r="D314" s="82" t="s">
        <v>1257</v>
      </c>
      <c r="E314" s="94" t="s">
        <v>815</v>
      </c>
      <c r="F314" s="84">
        <v>40507</v>
      </c>
      <c r="G314" s="84">
        <v>50375</v>
      </c>
      <c r="H314" s="87">
        <v>324</v>
      </c>
      <c r="I314" s="87">
        <v>118</v>
      </c>
      <c r="J314" s="87">
        <v>180</v>
      </c>
      <c r="K314" s="87">
        <v>118</v>
      </c>
      <c r="L314" s="92">
        <v>118</v>
      </c>
      <c r="M314" s="98">
        <v>2004224</v>
      </c>
      <c r="N314" s="85">
        <v>0.03</v>
      </c>
      <c r="O314" s="86">
        <v>7.6499999999999999E-2</v>
      </c>
      <c r="P314" s="88">
        <v>13840.802974045144</v>
      </c>
      <c r="Q314" s="89">
        <v>1479418.7963474838</v>
      </c>
      <c r="R314" s="89">
        <v>524805.20365251624</v>
      </c>
      <c r="S314" s="89">
        <v>860801.29755803884</v>
      </c>
      <c r="T314" s="89">
        <v>423005.24163296516</v>
      </c>
      <c r="U314" s="90">
        <v>437796.05592507368</v>
      </c>
      <c r="V314" s="89">
        <v>344038.96683887177</v>
      </c>
      <c r="W314" s="97">
        <v>437796.05592507368</v>
      </c>
      <c r="X314" s="89">
        <v>1011925.7389806474</v>
      </c>
      <c r="Y314" s="89">
        <v>487120.53532812605</v>
      </c>
      <c r="Z314" s="91">
        <v>5.1222741603851318E-9</v>
      </c>
      <c r="AA314" s="81"/>
      <c r="AB314" s="81">
        <v>180</v>
      </c>
      <c r="AC314" s="95"/>
      <c r="AD314" s="80"/>
      <c r="AE314" s="80"/>
      <c r="AF314" s="94"/>
    </row>
    <row r="315" spans="1:32">
      <c r="A315">
        <f>VLOOKUP(B315,'Outstanding Oct 2020'!$A:$A,1,0)</f>
        <v>143694755</v>
      </c>
      <c r="B315" s="82">
        <v>143694755</v>
      </c>
      <c r="C315" s="83">
        <v>99</v>
      </c>
      <c r="D315" s="82" t="s">
        <v>1258</v>
      </c>
      <c r="E315" s="94" t="s">
        <v>814</v>
      </c>
      <c r="F315" s="84">
        <v>41341</v>
      </c>
      <c r="G315" s="84">
        <v>52291</v>
      </c>
      <c r="H315" s="87">
        <v>360</v>
      </c>
      <c r="I315" s="87">
        <v>91</v>
      </c>
      <c r="J315" s="87">
        <v>180</v>
      </c>
      <c r="K315" s="87">
        <v>91</v>
      </c>
      <c r="L315" s="92">
        <v>91</v>
      </c>
      <c r="M315" s="98">
        <v>3000208</v>
      </c>
      <c r="N315" s="85">
        <v>0.03</v>
      </c>
      <c r="O315" s="86">
        <v>7.6499999999999999E-2</v>
      </c>
      <c r="P315" s="88">
        <v>20718.885618151482</v>
      </c>
      <c r="Q315" s="89">
        <v>2214604.808720029</v>
      </c>
      <c r="R315" s="89">
        <v>785603.19127997104</v>
      </c>
      <c r="S315" s="89">
        <v>1074712.7283316029</v>
      </c>
      <c r="T315" s="89">
        <v>536610.940186308</v>
      </c>
      <c r="U315" s="90">
        <v>538101.78814529488</v>
      </c>
      <c r="V315" s="89">
        <v>397166.05781376315</v>
      </c>
      <c r="W315" s="97">
        <v>538101.78814529488</v>
      </c>
      <c r="X315" s="89">
        <v>1514794.6025472451</v>
      </c>
      <c r="Y315" s="89">
        <v>729191.41126726661</v>
      </c>
      <c r="Z315" s="91">
        <v>7.4505805969238281E-9</v>
      </c>
      <c r="AA315" s="81"/>
      <c r="AB315" s="81">
        <v>180</v>
      </c>
      <c r="AC315" s="95"/>
      <c r="AD315" s="80"/>
      <c r="AE315" s="80"/>
      <c r="AF315" s="94"/>
    </row>
    <row r="316" spans="1:32">
      <c r="A316">
        <f>VLOOKUP(B316,'Outstanding Oct 2020'!$A:$A,1,0)</f>
        <v>143696944</v>
      </c>
      <c r="B316" s="82">
        <v>143696944</v>
      </c>
      <c r="C316" s="83">
        <v>99</v>
      </c>
      <c r="D316" s="82" t="s">
        <v>1259</v>
      </c>
      <c r="E316" s="94" t="s">
        <v>813</v>
      </c>
      <c r="F316" s="84">
        <v>41673</v>
      </c>
      <c r="G316" s="84">
        <v>50802</v>
      </c>
      <c r="H316" s="87">
        <v>300</v>
      </c>
      <c r="I316" s="87">
        <v>80</v>
      </c>
      <c r="J316" s="87">
        <v>180</v>
      </c>
      <c r="K316" s="87">
        <v>80</v>
      </c>
      <c r="L316" s="92">
        <v>80</v>
      </c>
      <c r="M316" s="98">
        <v>2880151</v>
      </c>
      <c r="N316" s="85">
        <v>0.03</v>
      </c>
      <c r="O316" s="86">
        <v>7.3999999999999996E-2</v>
      </c>
      <c r="P316" s="88">
        <v>19889.794018282933</v>
      </c>
      <c r="Q316" s="89">
        <v>2158792.5149302855</v>
      </c>
      <c r="R316" s="89">
        <v>721358.48506971449</v>
      </c>
      <c r="S316" s="89">
        <v>913599.22408910072</v>
      </c>
      <c r="T316" s="89">
        <v>468941.91226937948</v>
      </c>
      <c r="U316" s="90">
        <v>444657.31181972125</v>
      </c>
      <c r="V316" s="89">
        <v>320603.77114209533</v>
      </c>
      <c r="W316" s="97">
        <v>444657.31181972125</v>
      </c>
      <c r="X316" s="89">
        <v>1421370.4083606424</v>
      </c>
      <c r="Y316" s="89">
        <v>700011.92329092789</v>
      </c>
      <c r="Z316" s="91">
        <v>0</v>
      </c>
      <c r="AA316" s="81"/>
      <c r="AB316" s="81">
        <v>180</v>
      </c>
      <c r="AC316" s="95"/>
      <c r="AD316" s="80"/>
      <c r="AE316" s="80"/>
      <c r="AF316" s="94"/>
    </row>
    <row r="317" spans="1:32">
      <c r="A317">
        <f>VLOOKUP(B317,'Outstanding Oct 2020'!$A:$A,1,0)</f>
        <v>143734277</v>
      </c>
      <c r="B317" s="82">
        <v>143734277</v>
      </c>
      <c r="C317" s="83">
        <v>99</v>
      </c>
      <c r="D317" s="82" t="s">
        <v>1260</v>
      </c>
      <c r="E317" s="94" t="s">
        <v>814</v>
      </c>
      <c r="F317" s="84">
        <v>41361</v>
      </c>
      <c r="G317" s="84">
        <v>52322</v>
      </c>
      <c r="H317" s="87">
        <v>360</v>
      </c>
      <c r="I317" s="87">
        <v>90</v>
      </c>
      <c r="J317" s="87">
        <v>180</v>
      </c>
      <c r="K317" s="87">
        <v>90</v>
      </c>
      <c r="L317" s="92">
        <v>90</v>
      </c>
      <c r="M317" s="98">
        <v>1808101</v>
      </c>
      <c r="N317" s="85">
        <v>0.03</v>
      </c>
      <c r="O317" s="86">
        <v>7.6499999999999999E-2</v>
      </c>
      <c r="P317" s="88">
        <v>12486.413543682742</v>
      </c>
      <c r="Q317" s="89">
        <v>1334650.520647733</v>
      </c>
      <c r="R317" s="89">
        <v>473450.47935226699</v>
      </c>
      <c r="S317" s="89">
        <v>642246.17678054934</v>
      </c>
      <c r="T317" s="89">
        <v>320880.16073958622</v>
      </c>
      <c r="U317" s="90">
        <v>321366.01604096312</v>
      </c>
      <c r="V317" s="89">
        <v>236725.2396761335</v>
      </c>
      <c r="W317" s="97">
        <v>321366.01604096312</v>
      </c>
      <c r="X317" s="89">
        <v>912903.91721516522</v>
      </c>
      <c r="Y317" s="89">
        <v>439453.4378628938</v>
      </c>
      <c r="Z317" s="91">
        <v>4.4237822294235229E-9</v>
      </c>
      <c r="AA317" s="81"/>
      <c r="AB317" s="81">
        <v>180</v>
      </c>
      <c r="AC317" s="95"/>
      <c r="AD317" s="80"/>
      <c r="AE317" s="80"/>
      <c r="AF317" s="94"/>
    </row>
    <row r="318" spans="1:32">
      <c r="A318">
        <f>VLOOKUP(B318,'Outstanding Oct 2020'!$A:$A,1,0)</f>
        <v>143741346</v>
      </c>
      <c r="B318" s="82">
        <v>143741346</v>
      </c>
      <c r="C318" s="83">
        <v>99</v>
      </c>
      <c r="D318" s="82" t="s">
        <v>1261</v>
      </c>
      <c r="E318" s="94" t="s">
        <v>814</v>
      </c>
      <c r="F318" s="84">
        <v>41302</v>
      </c>
      <c r="G318" s="84">
        <v>52263</v>
      </c>
      <c r="H318" s="87">
        <v>360</v>
      </c>
      <c r="I318" s="87">
        <v>92</v>
      </c>
      <c r="J318" s="87">
        <v>180</v>
      </c>
      <c r="K318" s="87">
        <v>92</v>
      </c>
      <c r="L318" s="92">
        <v>92</v>
      </c>
      <c r="M318" s="98">
        <v>832772</v>
      </c>
      <c r="N318" s="85">
        <v>0.03</v>
      </c>
      <c r="O318" s="86">
        <v>7.6499999999999999E-2</v>
      </c>
      <c r="P318" s="88">
        <v>5750.9705373758234</v>
      </c>
      <c r="Q318" s="89">
        <v>614711.00529276498</v>
      </c>
      <c r="R318" s="89">
        <v>218060.99470723502</v>
      </c>
      <c r="S318" s="89">
        <v>300793.76413080341</v>
      </c>
      <c r="T318" s="89">
        <v>150093.81543189305</v>
      </c>
      <c r="U318" s="90">
        <v>150699.94869891036</v>
      </c>
      <c r="V318" s="89">
        <v>111453.39729480901</v>
      </c>
      <c r="W318" s="97">
        <v>150699.94869891036</v>
      </c>
      <c r="X318" s="89">
        <v>420463.69143488538</v>
      </c>
      <c r="Y318" s="89">
        <v>202402.69672764838</v>
      </c>
      <c r="Z318" s="91">
        <v>1.9790604710578918E-9</v>
      </c>
      <c r="AA318" s="81"/>
      <c r="AB318" s="81">
        <v>180</v>
      </c>
      <c r="AC318" s="95"/>
      <c r="AD318" s="80"/>
      <c r="AE318" s="80"/>
      <c r="AF318" s="94"/>
    </row>
    <row r="319" spans="1:32">
      <c r="A319">
        <f>VLOOKUP(B319,'Outstanding Oct 2020'!$A:$A,1,0)</f>
        <v>143754596</v>
      </c>
      <c r="B319" s="82">
        <v>143754596</v>
      </c>
      <c r="C319" s="83">
        <v>99</v>
      </c>
      <c r="D319" s="82" t="s">
        <v>1262</v>
      </c>
      <c r="E319" s="94" t="s">
        <v>814</v>
      </c>
      <c r="F319" s="84">
        <v>41327</v>
      </c>
      <c r="G319" s="84">
        <v>52291</v>
      </c>
      <c r="H319" s="87">
        <v>360</v>
      </c>
      <c r="I319" s="87">
        <v>91</v>
      </c>
      <c r="J319" s="87">
        <v>180</v>
      </c>
      <c r="K319" s="87">
        <v>91</v>
      </c>
      <c r="L319" s="92">
        <v>91</v>
      </c>
      <c r="M319" s="98">
        <v>2711676</v>
      </c>
      <c r="N319" s="85">
        <v>0.03</v>
      </c>
      <c r="O319" s="86">
        <v>7.6499999999999999E-2</v>
      </c>
      <c r="P319" s="88">
        <v>18726.33659982459</v>
      </c>
      <c r="Q319" s="89">
        <v>2001624.7904447601</v>
      </c>
      <c r="R319" s="89">
        <v>710051.20955523988</v>
      </c>
      <c r="S319" s="89">
        <v>971356.89002606738</v>
      </c>
      <c r="T319" s="89">
        <v>485004.70895372797</v>
      </c>
      <c r="U319" s="90">
        <v>486352.18107233942</v>
      </c>
      <c r="V319" s="89">
        <v>358970.33371959347</v>
      </c>
      <c r="W319" s="97">
        <v>486352.18107233942</v>
      </c>
      <c r="X319" s="89">
        <v>1369115.7975236732</v>
      </c>
      <c r="Y319" s="89">
        <v>659064.58796842629</v>
      </c>
      <c r="Z319" s="91">
        <v>6.9849193096160889E-9</v>
      </c>
      <c r="AA319" s="81"/>
      <c r="AB319" s="81">
        <v>180</v>
      </c>
      <c r="AC319" s="95"/>
      <c r="AD319" s="80"/>
      <c r="AE319" s="80"/>
      <c r="AF319" s="94"/>
    </row>
    <row r="320" spans="1:32">
      <c r="A320">
        <f>VLOOKUP(B320,'Outstanding Oct 2020'!$A:$A,1,0)</f>
        <v>143774260</v>
      </c>
      <c r="B320" s="82">
        <v>143774260</v>
      </c>
      <c r="C320" s="83">
        <v>99</v>
      </c>
      <c r="D320" s="82" t="s">
        <v>1263</v>
      </c>
      <c r="E320" s="94" t="s">
        <v>814</v>
      </c>
      <c r="F320" s="84">
        <v>41366</v>
      </c>
      <c r="G320" s="84">
        <v>52322</v>
      </c>
      <c r="H320" s="87">
        <v>360</v>
      </c>
      <c r="I320" s="87">
        <v>90</v>
      </c>
      <c r="J320" s="87">
        <v>180</v>
      </c>
      <c r="K320" s="87">
        <v>90</v>
      </c>
      <c r="L320" s="92">
        <v>90</v>
      </c>
      <c r="M320" s="98">
        <v>2020142</v>
      </c>
      <c r="N320" s="85">
        <v>0.03</v>
      </c>
      <c r="O320" s="86">
        <v>7.6499999999999999E-2</v>
      </c>
      <c r="P320" s="88">
        <v>13950.729759544593</v>
      </c>
      <c r="Q320" s="89">
        <v>1491168.6748043122</v>
      </c>
      <c r="R320" s="89">
        <v>528973.32519568782</v>
      </c>
      <c r="S320" s="89">
        <v>717564.16043894249</v>
      </c>
      <c r="T320" s="89">
        <v>358510.66377198452</v>
      </c>
      <c r="U320" s="90">
        <v>359053.49666695797</v>
      </c>
      <c r="V320" s="89">
        <v>264486.66259784391</v>
      </c>
      <c r="W320" s="97">
        <v>359053.49666695797</v>
      </c>
      <c r="X320" s="89">
        <v>1019962.6819137195</v>
      </c>
      <c r="Y320" s="89">
        <v>490989.3567180268</v>
      </c>
      <c r="Z320" s="91">
        <v>4.8894435167312622E-9</v>
      </c>
      <c r="AA320" s="81"/>
      <c r="AB320" s="81">
        <v>180</v>
      </c>
      <c r="AC320" s="95"/>
      <c r="AD320" s="80"/>
      <c r="AE320" s="80"/>
      <c r="AF320" s="94"/>
    </row>
    <row r="321" spans="1:32">
      <c r="A321">
        <f>VLOOKUP(B321,'Outstanding Oct 2020'!$A:$A,1,0)</f>
        <v>143812480</v>
      </c>
      <c r="B321" s="82">
        <v>143812480</v>
      </c>
      <c r="C321" s="83">
        <v>99</v>
      </c>
      <c r="D321" s="82" t="s">
        <v>1264</v>
      </c>
      <c r="E321" s="94" t="s">
        <v>814</v>
      </c>
      <c r="F321" s="84">
        <v>41425</v>
      </c>
      <c r="G321" s="84">
        <v>52383</v>
      </c>
      <c r="H321" s="87">
        <v>360</v>
      </c>
      <c r="I321" s="87">
        <v>88</v>
      </c>
      <c r="J321" s="87">
        <v>180</v>
      </c>
      <c r="K321" s="87">
        <v>88</v>
      </c>
      <c r="L321" s="92">
        <v>88</v>
      </c>
      <c r="M321" s="98">
        <v>2735673</v>
      </c>
      <c r="N321" s="85">
        <v>0.03</v>
      </c>
      <c r="O321" s="86">
        <v>7.6499999999999999E-2</v>
      </c>
      <c r="P321" s="88">
        <v>18892.055476042096</v>
      </c>
      <c r="Q321" s="89">
        <v>2019338.1861809404</v>
      </c>
      <c r="R321" s="89">
        <v>716334.81381905964</v>
      </c>
      <c r="S321" s="89">
        <v>955064.58640381868</v>
      </c>
      <c r="T321" s="89">
        <v>477777.34526202991</v>
      </c>
      <c r="U321" s="90">
        <v>477287.24114178878</v>
      </c>
      <c r="V321" s="89">
        <v>350208.13120042917</v>
      </c>
      <c r="W321" s="97">
        <v>477287.24114178878</v>
      </c>
      <c r="X321" s="89">
        <v>1381231.799506644</v>
      </c>
      <c r="Y321" s="89">
        <v>664896.98568757763</v>
      </c>
      <c r="Z321" s="91">
        <v>6.7520886659622192E-9</v>
      </c>
      <c r="AA321" s="81"/>
      <c r="AB321" s="81">
        <v>180</v>
      </c>
      <c r="AC321" s="95"/>
      <c r="AD321" s="80"/>
      <c r="AE321" s="80"/>
      <c r="AF321" s="94"/>
    </row>
    <row r="322" spans="1:32">
      <c r="A322">
        <f>VLOOKUP(B322,'Outstanding Oct 2020'!$A:$A,1,0)</f>
        <v>143843432</v>
      </c>
      <c r="B322" s="82">
        <v>143843432</v>
      </c>
      <c r="C322" s="83">
        <v>99</v>
      </c>
      <c r="D322" s="82" t="s">
        <v>1265</v>
      </c>
      <c r="E322" s="94" t="s">
        <v>814</v>
      </c>
      <c r="F322" s="84">
        <v>41218</v>
      </c>
      <c r="G322" s="84">
        <v>51441</v>
      </c>
      <c r="H322" s="87">
        <v>336</v>
      </c>
      <c r="I322" s="87">
        <v>95</v>
      </c>
      <c r="J322" s="87">
        <v>180</v>
      </c>
      <c r="K322" s="87">
        <v>95</v>
      </c>
      <c r="L322" s="92">
        <v>95</v>
      </c>
      <c r="M322" s="98">
        <v>4098418</v>
      </c>
      <c r="N322" s="85">
        <v>0.03</v>
      </c>
      <c r="O322" s="86">
        <v>7.6499999999999999E-2</v>
      </c>
      <c r="P322" s="88">
        <v>28302.922249848398</v>
      </c>
      <c r="Q322" s="89">
        <v>3025248.9863851853</v>
      </c>
      <c r="R322" s="89">
        <v>1073169.0136148147</v>
      </c>
      <c r="S322" s="89">
        <v>1516391.5872414617</v>
      </c>
      <c r="T322" s="89">
        <v>755252.83897534618</v>
      </c>
      <c r="U322" s="90">
        <v>761138.74826611555</v>
      </c>
      <c r="V322" s="89">
        <v>566394.75718559662</v>
      </c>
      <c r="W322" s="97">
        <v>761138.74826611555</v>
      </c>
      <c r="X322" s="89">
        <v>2069277.0185875371</v>
      </c>
      <c r="Y322" s="89">
        <v>996108.00497271121</v>
      </c>
      <c r="Z322" s="91">
        <v>1.1175870895385742E-8</v>
      </c>
      <c r="AA322" s="81"/>
      <c r="AB322" s="81">
        <v>180</v>
      </c>
      <c r="AC322" s="95"/>
      <c r="AD322" s="80"/>
      <c r="AE322" s="80"/>
      <c r="AF322" s="94"/>
    </row>
    <row r="323" spans="1:32">
      <c r="A323">
        <f>VLOOKUP(B323,'Outstanding Oct 2020'!$A:$A,1,0)</f>
        <v>143845664</v>
      </c>
      <c r="B323" s="82">
        <v>143845664</v>
      </c>
      <c r="C323" s="83">
        <v>99</v>
      </c>
      <c r="D323" s="82" t="s">
        <v>367</v>
      </c>
      <c r="E323" s="94" t="s">
        <v>811</v>
      </c>
      <c r="F323" s="84">
        <v>40231</v>
      </c>
      <c r="G323" s="84">
        <v>44615</v>
      </c>
      <c r="H323" s="87">
        <v>144</v>
      </c>
      <c r="I323" s="87">
        <v>127</v>
      </c>
      <c r="J323" s="87">
        <v>144</v>
      </c>
      <c r="K323" s="87">
        <v>127</v>
      </c>
      <c r="L323" s="92">
        <v>127</v>
      </c>
      <c r="M323" s="98">
        <v>5700019</v>
      </c>
      <c r="N323" s="85">
        <v>0.03</v>
      </c>
      <c r="O323" s="86">
        <v>8.6499999999999994E-2</v>
      </c>
      <c r="P323" s="88">
        <v>47183.998578009247</v>
      </c>
      <c r="Q323" s="89">
        <v>4218849.1361692008</v>
      </c>
      <c r="R323" s="89">
        <v>1481169.8638307992</v>
      </c>
      <c r="S323" s="89">
        <v>2525901.1900760275</v>
      </c>
      <c r="T323" s="89">
        <v>1076711.1390572386</v>
      </c>
      <c r="U323" s="90">
        <v>1449190.0510187889</v>
      </c>
      <c r="V323" s="89">
        <v>1306309.5326841078</v>
      </c>
      <c r="W323" s="97">
        <v>1449190.0510187889</v>
      </c>
      <c r="X323" s="89">
        <v>2575646.6590640871</v>
      </c>
      <c r="Y323" s="89">
        <v>1094476.7952333307</v>
      </c>
      <c r="Z323" s="91">
        <v>-4.2840838432312012E-8</v>
      </c>
      <c r="AA323" s="81"/>
      <c r="AB323" s="81">
        <v>144</v>
      </c>
      <c r="AC323" s="95"/>
      <c r="AD323" s="80"/>
      <c r="AE323" s="80"/>
      <c r="AF323" s="94"/>
    </row>
    <row r="324" spans="1:32">
      <c r="A324">
        <f>VLOOKUP(B324,'Outstanding Oct 2020'!$A:$A,1,0)</f>
        <v>143852385</v>
      </c>
      <c r="B324" s="82">
        <v>143852385</v>
      </c>
      <c r="C324" s="83">
        <v>99</v>
      </c>
      <c r="D324" s="82" t="s">
        <v>1266</v>
      </c>
      <c r="E324" s="94" t="s">
        <v>811</v>
      </c>
      <c r="F324" s="84">
        <v>40267</v>
      </c>
      <c r="G324" s="84">
        <v>48305</v>
      </c>
      <c r="H324" s="87">
        <v>264</v>
      </c>
      <c r="I324" s="87">
        <v>126</v>
      </c>
      <c r="J324" s="87">
        <v>180</v>
      </c>
      <c r="K324" s="87">
        <v>126</v>
      </c>
      <c r="L324" s="92">
        <v>126</v>
      </c>
      <c r="M324" s="98">
        <v>8406334</v>
      </c>
      <c r="N324" s="85">
        <v>0.03</v>
      </c>
      <c r="O324" s="86">
        <v>8.6499999999999994E-2</v>
      </c>
      <c r="P324" s="88">
        <v>58052.59922444637</v>
      </c>
      <c r="Q324" s="89">
        <v>5842935.795444347</v>
      </c>
      <c r="R324" s="89">
        <v>2563398.204555653</v>
      </c>
      <c r="S324" s="89">
        <v>4060811.7632905492</v>
      </c>
      <c r="T324" s="89">
        <v>1837323.0368412519</v>
      </c>
      <c r="U324" s="90">
        <v>2223488.7264492973</v>
      </c>
      <c r="V324" s="89">
        <v>1794378.7431889572</v>
      </c>
      <c r="W324" s="97">
        <v>2223488.7264492973</v>
      </c>
      <c r="X324" s="89">
        <v>4606532.0649559433</v>
      </c>
      <c r="Y324" s="89">
        <v>2043133.860400347</v>
      </c>
      <c r="Z324" s="91">
        <v>-5.6810677051544189E-8</v>
      </c>
      <c r="AA324" s="81"/>
      <c r="AB324" s="81">
        <v>180</v>
      </c>
      <c r="AC324" s="95"/>
      <c r="AD324" s="80"/>
      <c r="AE324" s="80"/>
      <c r="AF324" s="94"/>
    </row>
    <row r="325" spans="1:32">
      <c r="A325">
        <f>VLOOKUP(B325,'Outstanding Oct 2020'!$A:$A,1,0)</f>
        <v>143854442</v>
      </c>
      <c r="B325" s="82">
        <v>143854442</v>
      </c>
      <c r="C325" s="83">
        <v>99</v>
      </c>
      <c r="D325" s="82" t="s">
        <v>1267</v>
      </c>
      <c r="E325" s="94" t="s">
        <v>811</v>
      </c>
      <c r="F325" s="84">
        <v>40261</v>
      </c>
      <c r="G325" s="84">
        <v>51218</v>
      </c>
      <c r="H325" s="87">
        <v>360</v>
      </c>
      <c r="I325" s="87">
        <v>126</v>
      </c>
      <c r="J325" s="87">
        <v>180</v>
      </c>
      <c r="K325" s="87">
        <v>126</v>
      </c>
      <c r="L325" s="92">
        <v>126</v>
      </c>
      <c r="M325" s="98">
        <v>1683096</v>
      </c>
      <c r="N325" s="85">
        <v>0.03</v>
      </c>
      <c r="O325" s="86">
        <v>8.6499999999999994E-2</v>
      </c>
      <c r="P325" s="88">
        <v>11623.151964253238</v>
      </c>
      <c r="Q325" s="89">
        <v>1169858.5692133096</v>
      </c>
      <c r="R325" s="89">
        <v>513237.43078669044</v>
      </c>
      <c r="S325" s="89">
        <v>813045.97646813339</v>
      </c>
      <c r="T325" s="89">
        <v>367864.40486606443</v>
      </c>
      <c r="U325" s="90">
        <v>445181.57160206896</v>
      </c>
      <c r="V325" s="89">
        <v>359266.2015506833</v>
      </c>
      <c r="W325" s="97">
        <v>445181.57160206896</v>
      </c>
      <c r="X325" s="89">
        <v>922308.78435226181</v>
      </c>
      <c r="Y325" s="89">
        <v>409071.35356558301</v>
      </c>
      <c r="Z325" s="91">
        <v>-1.1641532182693481E-8</v>
      </c>
      <c r="AA325" s="81"/>
      <c r="AB325" s="81">
        <v>180</v>
      </c>
      <c r="AC325" s="95"/>
      <c r="AD325" s="80"/>
      <c r="AE325" s="80"/>
      <c r="AF325" s="94"/>
    </row>
    <row r="326" spans="1:32">
      <c r="A326">
        <f>VLOOKUP(B326,'Outstanding Oct 2020'!$A:$A,1,0)</f>
        <v>143854787</v>
      </c>
      <c r="B326" s="82">
        <v>143854787</v>
      </c>
      <c r="C326" s="83">
        <v>99</v>
      </c>
      <c r="D326" s="82" t="s">
        <v>1268</v>
      </c>
      <c r="E326" s="94" t="s">
        <v>811</v>
      </c>
      <c r="F326" s="84">
        <v>40200</v>
      </c>
      <c r="G326" s="84">
        <v>49332</v>
      </c>
      <c r="H326" s="87">
        <v>300</v>
      </c>
      <c r="I326" s="87">
        <v>128</v>
      </c>
      <c r="J326" s="87">
        <v>180</v>
      </c>
      <c r="K326" s="87">
        <v>128</v>
      </c>
      <c r="L326" s="92">
        <v>128</v>
      </c>
      <c r="M326" s="98">
        <v>855104</v>
      </c>
      <c r="N326" s="85">
        <v>0.03</v>
      </c>
      <c r="O326" s="86">
        <v>8.6499999999999994E-2</v>
      </c>
      <c r="P326" s="88">
        <v>5905.1912292827037</v>
      </c>
      <c r="Q326" s="89">
        <v>594351.56519210897</v>
      </c>
      <c r="R326" s="89">
        <v>260752.43480789103</v>
      </c>
      <c r="S326" s="89">
        <v>416839.4467809308</v>
      </c>
      <c r="T326" s="89">
        <v>188371.88170629833</v>
      </c>
      <c r="U326" s="90">
        <v>228467.56507463247</v>
      </c>
      <c r="V326" s="89">
        <v>185423.95364116694</v>
      </c>
      <c r="W326" s="97">
        <v>228467.56507463247</v>
      </c>
      <c r="X326" s="89">
        <v>468582.85607877187</v>
      </c>
      <c r="Y326" s="89">
        <v>207830.42127088679</v>
      </c>
      <c r="Z326" s="91">
        <v>-5.9371814131736755E-9</v>
      </c>
      <c r="AA326" s="81"/>
      <c r="AB326" s="81">
        <v>180</v>
      </c>
      <c r="AC326" s="95"/>
      <c r="AD326" s="80"/>
      <c r="AE326" s="80"/>
      <c r="AF326" s="94"/>
    </row>
    <row r="327" spans="1:32">
      <c r="A327">
        <f>VLOOKUP(B327,'Outstanding Oct 2020'!$A:$A,1,0)</f>
        <v>143874230</v>
      </c>
      <c r="B327" s="82">
        <v>143874230</v>
      </c>
      <c r="C327" s="83">
        <v>99</v>
      </c>
      <c r="D327" s="82" t="s">
        <v>1269</v>
      </c>
      <c r="E327" s="94" t="s">
        <v>811</v>
      </c>
      <c r="F327" s="84">
        <v>40217</v>
      </c>
      <c r="G327" s="84">
        <v>51158</v>
      </c>
      <c r="H327" s="87">
        <v>360</v>
      </c>
      <c r="I327" s="87">
        <v>128</v>
      </c>
      <c r="J327" s="87">
        <v>180</v>
      </c>
      <c r="K327" s="87">
        <v>128</v>
      </c>
      <c r="L327" s="92">
        <v>128</v>
      </c>
      <c r="M327" s="98">
        <v>616108</v>
      </c>
      <c r="N327" s="85">
        <v>0.03</v>
      </c>
      <c r="O327" s="86">
        <v>8.6499999999999994E-2</v>
      </c>
      <c r="P327" s="88">
        <v>4254.7287322839184</v>
      </c>
      <c r="Q327" s="89">
        <v>428234.17283439188</v>
      </c>
      <c r="R327" s="89">
        <v>187873.82716560812</v>
      </c>
      <c r="S327" s="89">
        <v>300335.53565099183</v>
      </c>
      <c r="T327" s="89">
        <v>135723.16735075967</v>
      </c>
      <c r="U327" s="90">
        <v>164612.36830023216</v>
      </c>
      <c r="V327" s="89">
        <v>133599.16598443245</v>
      </c>
      <c r="W327" s="97">
        <v>164612.36830023216</v>
      </c>
      <c r="X327" s="89">
        <v>337616.99897670926</v>
      </c>
      <c r="Y327" s="89">
        <v>149743.17181110545</v>
      </c>
      <c r="Z327" s="91">
        <v>-4.3073669075965881E-9</v>
      </c>
      <c r="AA327" s="81"/>
      <c r="AB327" s="81">
        <v>180</v>
      </c>
      <c r="AC327" s="95"/>
      <c r="AD327" s="80"/>
      <c r="AE327" s="80"/>
      <c r="AF327" s="94"/>
    </row>
    <row r="328" spans="1:32">
      <c r="A328">
        <f>VLOOKUP(B328,'Outstanding Oct 2020'!$A:$A,1,0)</f>
        <v>143874257</v>
      </c>
      <c r="B328" s="82">
        <v>143874257</v>
      </c>
      <c r="C328" s="83">
        <v>99</v>
      </c>
      <c r="D328" s="82" t="s">
        <v>1270</v>
      </c>
      <c r="E328" s="94" t="s">
        <v>811</v>
      </c>
      <c r="F328" s="84">
        <v>40234</v>
      </c>
      <c r="G328" s="84">
        <v>51189</v>
      </c>
      <c r="H328" s="87">
        <v>360</v>
      </c>
      <c r="I328" s="87">
        <v>127</v>
      </c>
      <c r="J328" s="87">
        <v>180</v>
      </c>
      <c r="K328" s="87">
        <v>127</v>
      </c>
      <c r="L328" s="92">
        <v>127</v>
      </c>
      <c r="M328" s="98">
        <v>1500223</v>
      </c>
      <c r="N328" s="85">
        <v>0.03</v>
      </c>
      <c r="O328" s="86">
        <v>8.6499999999999994E-2</v>
      </c>
      <c r="P328" s="88">
        <v>10360.264601227671</v>
      </c>
      <c r="Q328" s="89">
        <v>1042750.224753014</v>
      </c>
      <c r="R328" s="89">
        <v>457472.77524698596</v>
      </c>
      <c r="S328" s="89">
        <v>728037.00500980148</v>
      </c>
      <c r="T328" s="89">
        <v>329201.73906814354</v>
      </c>
      <c r="U328" s="90">
        <v>398835.26594165794</v>
      </c>
      <c r="V328" s="89">
        <v>322772.45809092897</v>
      </c>
      <c r="W328" s="97">
        <v>398835.26594165794</v>
      </c>
      <c r="X328" s="89">
        <v>822097.40346795623</v>
      </c>
      <c r="Y328" s="89">
        <v>364624.62822098075</v>
      </c>
      <c r="Z328" s="91">
        <v>-1.0477378964424133E-8</v>
      </c>
      <c r="AA328" s="81"/>
      <c r="AB328" s="81">
        <v>180</v>
      </c>
      <c r="AC328" s="95"/>
      <c r="AD328" s="80"/>
      <c r="AE328" s="80"/>
      <c r="AF328" s="94"/>
    </row>
    <row r="329" spans="1:32">
      <c r="A329">
        <f>VLOOKUP(B329,'Outstanding Oct 2020'!$A:$A,1,0)</f>
        <v>143874273</v>
      </c>
      <c r="B329" s="82">
        <v>143874273</v>
      </c>
      <c r="C329" s="83">
        <v>99</v>
      </c>
      <c r="D329" s="82" t="s">
        <v>1271</v>
      </c>
      <c r="E329" s="94" t="s">
        <v>814</v>
      </c>
      <c r="F329" s="84">
        <v>41332</v>
      </c>
      <c r="G329" s="84">
        <v>52291</v>
      </c>
      <c r="H329" s="87">
        <v>360</v>
      </c>
      <c r="I329" s="87">
        <v>91</v>
      </c>
      <c r="J329" s="87">
        <v>180</v>
      </c>
      <c r="K329" s="87">
        <v>91</v>
      </c>
      <c r="L329" s="92">
        <v>91</v>
      </c>
      <c r="M329" s="98">
        <v>5509600</v>
      </c>
      <c r="N329" s="85">
        <v>0.03</v>
      </c>
      <c r="O329" s="86">
        <v>7.6499999999999999E-2</v>
      </c>
      <c r="P329" s="88">
        <v>38048.286052756135</v>
      </c>
      <c r="Q329" s="89">
        <v>4066913.5786998332</v>
      </c>
      <c r="R329" s="89">
        <v>1442686.4213001668</v>
      </c>
      <c r="S329" s="89">
        <v>1973608.9124540028</v>
      </c>
      <c r="T329" s="89">
        <v>985435.55515166977</v>
      </c>
      <c r="U329" s="90">
        <v>988173.357302333</v>
      </c>
      <c r="V329" s="89">
        <v>729358.13521286205</v>
      </c>
      <c r="W329" s="97">
        <v>988173.357302333</v>
      </c>
      <c r="X329" s="89">
        <v>2781777.9107962851</v>
      </c>
      <c r="Y329" s="89">
        <v>1339091.4894961054</v>
      </c>
      <c r="Z329" s="91">
        <v>1.3038516044616699E-8</v>
      </c>
      <c r="AA329" s="81"/>
      <c r="AB329" s="81">
        <v>180</v>
      </c>
      <c r="AC329" s="95"/>
      <c r="AD329" s="80"/>
      <c r="AE329" s="80"/>
      <c r="AF329" s="94"/>
    </row>
    <row r="330" spans="1:32">
      <c r="A330">
        <f>VLOOKUP(B330,'Outstanding Oct 2020'!$A:$A,1,0)</f>
        <v>143874559</v>
      </c>
      <c r="B330" s="82">
        <v>143874559</v>
      </c>
      <c r="C330" s="83">
        <v>99</v>
      </c>
      <c r="D330" s="82" t="s">
        <v>1272</v>
      </c>
      <c r="E330" s="94" t="s">
        <v>814</v>
      </c>
      <c r="F330" s="84">
        <v>41277</v>
      </c>
      <c r="G330" s="84">
        <v>52232</v>
      </c>
      <c r="H330" s="87">
        <v>360</v>
      </c>
      <c r="I330" s="87">
        <v>93</v>
      </c>
      <c r="J330" s="87">
        <v>180</v>
      </c>
      <c r="K330" s="87">
        <v>93</v>
      </c>
      <c r="L330" s="92">
        <v>93</v>
      </c>
      <c r="M330" s="98">
        <v>1999981</v>
      </c>
      <c r="N330" s="85">
        <v>0.03</v>
      </c>
      <c r="O330" s="86">
        <v>7.6499999999999999E-2</v>
      </c>
      <c r="P330" s="88">
        <v>13811.501595048148</v>
      </c>
      <c r="Q330" s="89">
        <v>1476286.8240964266</v>
      </c>
      <c r="R330" s="89">
        <v>523694.1759035734</v>
      </c>
      <c r="S330" s="89">
        <v>728300.8599536512</v>
      </c>
      <c r="T330" s="89">
        <v>363189.01230693923</v>
      </c>
      <c r="U330" s="90">
        <v>365111.84764671198</v>
      </c>
      <c r="V330" s="89">
        <v>270575.32421684626</v>
      </c>
      <c r="W330" s="97">
        <v>365111.84764671198</v>
      </c>
      <c r="X330" s="89">
        <v>1009783.4630122453</v>
      </c>
      <c r="Y330" s="89">
        <v>486089.28710866696</v>
      </c>
      <c r="Z330" s="91">
        <v>4.8894435167312622E-9</v>
      </c>
      <c r="AA330" s="81"/>
      <c r="AB330" s="81">
        <v>180</v>
      </c>
      <c r="AC330" s="95"/>
      <c r="AD330" s="80"/>
      <c r="AE330" s="80"/>
      <c r="AF330" s="94"/>
    </row>
    <row r="331" spans="1:32">
      <c r="A331">
        <f>VLOOKUP(B331,'Outstanding Oct 2020'!$A:$A,1,0)</f>
        <v>143875717</v>
      </c>
      <c r="B331" s="82">
        <v>143875717</v>
      </c>
      <c r="C331" s="83">
        <v>99</v>
      </c>
      <c r="D331" s="82" t="s">
        <v>1273</v>
      </c>
      <c r="E331" s="94" t="s">
        <v>811</v>
      </c>
      <c r="F331" s="84">
        <v>40234</v>
      </c>
      <c r="G331" s="84">
        <v>51189</v>
      </c>
      <c r="H331" s="87">
        <v>360</v>
      </c>
      <c r="I331" s="87">
        <v>127</v>
      </c>
      <c r="J331" s="87">
        <v>180</v>
      </c>
      <c r="K331" s="87">
        <v>127</v>
      </c>
      <c r="L331" s="92">
        <v>127</v>
      </c>
      <c r="M331" s="98">
        <v>3000208</v>
      </c>
      <c r="N331" s="85">
        <v>0.03</v>
      </c>
      <c r="O331" s="86">
        <v>8.6499999999999994E-2</v>
      </c>
      <c r="P331" s="88">
        <v>20718.885618151482</v>
      </c>
      <c r="Q331" s="89">
        <v>2085335.0243969006</v>
      </c>
      <c r="R331" s="89">
        <v>914872.97560309945</v>
      </c>
      <c r="S331" s="89">
        <v>1455958.5119855164</v>
      </c>
      <c r="T331" s="89">
        <v>658351.25255789072</v>
      </c>
      <c r="U331" s="90">
        <v>797607.25942762569</v>
      </c>
      <c r="V331" s="89">
        <v>645493.71056440903</v>
      </c>
      <c r="W331" s="97">
        <v>797607.25942762569</v>
      </c>
      <c r="X331" s="89">
        <v>1644064.3868703463</v>
      </c>
      <c r="Y331" s="89">
        <v>729191.41126726661</v>
      </c>
      <c r="Z331" s="91">
        <v>-1.9790604710578918E-8</v>
      </c>
      <c r="AA331" s="81"/>
      <c r="AB331" s="81">
        <v>180</v>
      </c>
      <c r="AC331" s="95"/>
      <c r="AD331" s="80"/>
      <c r="AE331" s="80"/>
      <c r="AF331" s="94"/>
    </row>
    <row r="332" spans="1:32">
      <c r="A332">
        <f>VLOOKUP(B332,'Outstanding Oct 2020'!$A:$A,1,0)</f>
        <v>143883620</v>
      </c>
      <c r="B332" s="82">
        <v>143883620</v>
      </c>
      <c r="C332" s="83">
        <v>99</v>
      </c>
      <c r="D332" s="82" t="s">
        <v>1274</v>
      </c>
      <c r="E332" s="94" t="s">
        <v>813</v>
      </c>
      <c r="F332" s="84">
        <v>41865</v>
      </c>
      <c r="G332" s="84">
        <v>52810</v>
      </c>
      <c r="H332" s="87">
        <v>360</v>
      </c>
      <c r="I332" s="87">
        <v>74</v>
      </c>
      <c r="J332" s="87">
        <v>180</v>
      </c>
      <c r="K332" s="87">
        <v>74</v>
      </c>
      <c r="L332" s="92">
        <v>74</v>
      </c>
      <c r="M332" s="98">
        <v>2000218</v>
      </c>
      <c r="N332" s="85">
        <v>0.03</v>
      </c>
      <c r="O332" s="86">
        <v>7.3999999999999996E-2</v>
      </c>
      <c r="P332" s="88">
        <v>13813.138273535606</v>
      </c>
      <c r="Q332" s="89">
        <v>1499246.2709867731</v>
      </c>
      <c r="R332" s="89">
        <v>500971.72901322693</v>
      </c>
      <c r="S332" s="89">
        <v>595467.18907148344</v>
      </c>
      <c r="T332" s="89">
        <v>306798.72557808075</v>
      </c>
      <c r="U332" s="90">
        <v>288668.4634934027</v>
      </c>
      <c r="V332" s="89">
        <v>205955.04414988219</v>
      </c>
      <c r="W332" s="97">
        <v>288668.4634934027</v>
      </c>
      <c r="X332" s="89">
        <v>987118.61824963614</v>
      </c>
      <c r="Y332" s="89">
        <v>486146.88923640945</v>
      </c>
      <c r="Z332" s="91">
        <v>-2.3283064365386963E-10</v>
      </c>
      <c r="AA332" s="81"/>
      <c r="AB332" s="81">
        <v>180</v>
      </c>
      <c r="AC332" s="95"/>
      <c r="AD332" s="80"/>
      <c r="AE332" s="80"/>
      <c r="AF332" s="94"/>
    </row>
    <row r="333" spans="1:32">
      <c r="A333">
        <f>VLOOKUP(B333,'Outstanding Oct 2020'!$A:$A,1,0)</f>
        <v>143884244</v>
      </c>
      <c r="B333" s="82">
        <v>143884244</v>
      </c>
      <c r="C333" s="83">
        <v>99</v>
      </c>
      <c r="D333" s="82" t="s">
        <v>1275</v>
      </c>
      <c r="E333" s="94" t="s">
        <v>814</v>
      </c>
      <c r="F333" s="84">
        <v>41093</v>
      </c>
      <c r="G333" s="84">
        <v>52048</v>
      </c>
      <c r="H333" s="87">
        <v>360</v>
      </c>
      <c r="I333" s="87">
        <v>99</v>
      </c>
      <c r="J333" s="87">
        <v>180</v>
      </c>
      <c r="K333" s="87">
        <v>99</v>
      </c>
      <c r="L333" s="92">
        <v>99</v>
      </c>
      <c r="M333" s="98">
        <v>3490005</v>
      </c>
      <c r="N333" s="85">
        <v>0.03</v>
      </c>
      <c r="O333" s="86">
        <v>7.6499999999999999E-2</v>
      </c>
      <c r="P333" s="88">
        <v>24101.333774783867</v>
      </c>
      <c r="Q333" s="89">
        <v>2576148.6721777106</v>
      </c>
      <c r="R333" s="89">
        <v>913856.32782228943</v>
      </c>
      <c r="S333" s="89">
        <v>1330976.7838325622</v>
      </c>
      <c r="T333" s="89">
        <v>661277.28756173747</v>
      </c>
      <c r="U333" s="90">
        <v>669699.49627082469</v>
      </c>
      <c r="V333" s="89">
        <v>502620.98030225915</v>
      </c>
      <c r="W333" s="97">
        <v>669699.49627082469</v>
      </c>
      <c r="X333" s="89">
        <v>1762091.4072833951</v>
      </c>
      <c r="Y333" s="89">
        <v>848235.07946109585</v>
      </c>
      <c r="Z333" s="91">
        <v>9.7788870334625244E-9</v>
      </c>
      <c r="AA333" s="81"/>
      <c r="AB333" s="81">
        <v>180</v>
      </c>
      <c r="AC333" s="95"/>
      <c r="AD333" s="80"/>
      <c r="AE333" s="80"/>
      <c r="AF333" s="94"/>
    </row>
    <row r="334" spans="1:32">
      <c r="A334">
        <f>VLOOKUP(B334,'Outstanding Oct 2020'!$A:$A,1,0)</f>
        <v>143885178</v>
      </c>
      <c r="B334" s="82">
        <v>143885178</v>
      </c>
      <c r="C334" s="83">
        <v>99</v>
      </c>
      <c r="D334" s="82" t="s">
        <v>1276</v>
      </c>
      <c r="E334" s="94" t="s">
        <v>814</v>
      </c>
      <c r="F334" s="84">
        <v>41201</v>
      </c>
      <c r="G334" s="84">
        <v>51806</v>
      </c>
      <c r="H334" s="87">
        <v>349</v>
      </c>
      <c r="I334" s="87">
        <v>95</v>
      </c>
      <c r="J334" s="87">
        <v>180</v>
      </c>
      <c r="K334" s="87">
        <v>95</v>
      </c>
      <c r="L334" s="92">
        <v>95</v>
      </c>
      <c r="M334" s="98">
        <v>1995721</v>
      </c>
      <c r="N334" s="85">
        <v>0.03</v>
      </c>
      <c r="O334" s="86">
        <v>7.6499999999999999E-2</v>
      </c>
      <c r="P334" s="88">
        <v>13782.082817172306</v>
      </c>
      <c r="Q334" s="89">
        <v>1473142.3032881536</v>
      </c>
      <c r="R334" s="89">
        <v>522578.69671184639</v>
      </c>
      <c r="S334" s="89">
        <v>738405.53474075056</v>
      </c>
      <c r="T334" s="89">
        <v>367769.69822324533</v>
      </c>
      <c r="U334" s="90">
        <v>370635.83651750523</v>
      </c>
      <c r="V334" s="89">
        <v>275805.42326458561</v>
      </c>
      <c r="W334" s="97">
        <v>370635.83651750523</v>
      </c>
      <c r="X334" s="89">
        <v>1007632.6038028665</v>
      </c>
      <c r="Y334" s="89">
        <v>485053.90709101502</v>
      </c>
      <c r="Z334" s="91">
        <v>5.1222741603851318E-9</v>
      </c>
      <c r="AA334" s="81"/>
      <c r="AB334" s="81">
        <v>180</v>
      </c>
      <c r="AC334" s="95"/>
      <c r="AD334" s="80"/>
      <c r="AE334" s="80"/>
      <c r="AF334" s="94"/>
    </row>
    <row r="335" spans="1:32">
      <c r="A335">
        <f>VLOOKUP(B335,'Outstanding Oct 2020'!$A:$A,1,0)</f>
        <v>143887901</v>
      </c>
      <c r="B335" s="82">
        <v>143887901</v>
      </c>
      <c r="C335" s="83">
        <v>99</v>
      </c>
      <c r="D335" s="82" t="s">
        <v>1277</v>
      </c>
      <c r="E335" s="94" t="s">
        <v>814</v>
      </c>
      <c r="F335" s="84">
        <v>41110</v>
      </c>
      <c r="G335" s="84">
        <v>51683</v>
      </c>
      <c r="H335" s="87">
        <v>348</v>
      </c>
      <c r="I335" s="87">
        <v>98</v>
      </c>
      <c r="J335" s="87">
        <v>180</v>
      </c>
      <c r="K335" s="87">
        <v>98</v>
      </c>
      <c r="L335" s="92">
        <v>98</v>
      </c>
      <c r="M335" s="98">
        <v>3520021</v>
      </c>
      <c r="N335" s="85">
        <v>0.03</v>
      </c>
      <c r="O335" s="86">
        <v>7.6499999999999999E-2</v>
      </c>
      <c r="P335" s="88">
        <v>24308.618759929712</v>
      </c>
      <c r="Q335" s="89">
        <v>2598304.9953188198</v>
      </c>
      <c r="R335" s="89">
        <v>921716.00468118023</v>
      </c>
      <c r="S335" s="89">
        <v>1332551.5297340644</v>
      </c>
      <c r="T335" s="89">
        <v>662464.04203326046</v>
      </c>
      <c r="U335" s="90">
        <v>670087.4877008039</v>
      </c>
      <c r="V335" s="89">
        <v>501823.15810419811</v>
      </c>
      <c r="W335" s="97">
        <v>670087.4877008039</v>
      </c>
      <c r="X335" s="89">
        <v>1777246.3814685373</v>
      </c>
      <c r="Y335" s="89">
        <v>855530.37678734725</v>
      </c>
      <c r="Z335" s="91">
        <v>9.7788870334625244E-9</v>
      </c>
      <c r="AA335" s="81"/>
      <c r="AB335" s="81">
        <v>180</v>
      </c>
      <c r="AC335" s="95"/>
      <c r="AD335" s="80"/>
      <c r="AE335" s="80"/>
      <c r="AF335" s="94"/>
    </row>
    <row r="336" spans="1:32">
      <c r="A336">
        <f>VLOOKUP(B336,'Outstanding Oct 2020'!$A:$A,1,0)</f>
        <v>143888657</v>
      </c>
      <c r="B336" s="82">
        <v>143888657</v>
      </c>
      <c r="C336" s="83">
        <v>99</v>
      </c>
      <c r="D336" s="82" t="s">
        <v>1278</v>
      </c>
      <c r="E336" s="94" t="s">
        <v>813</v>
      </c>
      <c r="F336" s="84">
        <v>42300</v>
      </c>
      <c r="G336" s="84">
        <v>48519</v>
      </c>
      <c r="H336" s="87">
        <v>204</v>
      </c>
      <c r="I336" s="87">
        <v>59</v>
      </c>
      <c r="J336" s="87">
        <v>180</v>
      </c>
      <c r="K336" s="87">
        <v>59</v>
      </c>
      <c r="L336" s="92">
        <v>59</v>
      </c>
      <c r="M336" s="98">
        <v>1254744</v>
      </c>
      <c r="N336" s="85">
        <v>0.03</v>
      </c>
      <c r="O336" s="86">
        <v>7.3999999999999996E-2</v>
      </c>
      <c r="P336" s="88">
        <v>8665.0316964896629</v>
      </c>
      <c r="Q336" s="89">
        <v>940482.61891605204</v>
      </c>
      <c r="R336" s="89">
        <v>314261.38108394796</v>
      </c>
      <c r="S336" s="89">
        <v>308075.63510689867</v>
      </c>
      <c r="T336" s="89">
        <v>160264.34611068771</v>
      </c>
      <c r="U336" s="90">
        <v>147811.28899621096</v>
      </c>
      <c r="V336" s="89">
        <v>103007.89713307183</v>
      </c>
      <c r="W336" s="97">
        <v>147811.28899621096</v>
      </c>
      <c r="X336" s="89">
        <v>619223.08645208715</v>
      </c>
      <c r="Y336" s="89">
        <v>304961.70536813955</v>
      </c>
      <c r="Z336" s="91">
        <v>-3.4924596548080444E-10</v>
      </c>
      <c r="AA336" s="81"/>
      <c r="AB336" s="81">
        <v>180</v>
      </c>
      <c r="AC336" s="95"/>
      <c r="AD336" s="80"/>
      <c r="AE336" s="80"/>
      <c r="AF336" s="94"/>
    </row>
    <row r="337" spans="1:32">
      <c r="A337">
        <f>VLOOKUP(B337,'Outstanding Oct 2020'!$A:$A,1,0)</f>
        <v>143912485</v>
      </c>
      <c r="B337" s="82">
        <v>143912485</v>
      </c>
      <c r="C337" s="83">
        <v>99</v>
      </c>
      <c r="D337" s="82" t="s">
        <v>1279</v>
      </c>
      <c r="E337" s="94" t="s">
        <v>814</v>
      </c>
      <c r="F337" s="84">
        <v>41443</v>
      </c>
      <c r="G337" s="84">
        <v>52048</v>
      </c>
      <c r="H337" s="87">
        <v>349</v>
      </c>
      <c r="I337" s="87">
        <v>87</v>
      </c>
      <c r="J337" s="87">
        <v>180</v>
      </c>
      <c r="K337" s="87">
        <v>87</v>
      </c>
      <c r="L337" s="92">
        <v>87</v>
      </c>
      <c r="M337" s="98">
        <v>701457</v>
      </c>
      <c r="N337" s="85">
        <v>0.03</v>
      </c>
      <c r="O337" s="86">
        <v>7.6499999999999999E-2</v>
      </c>
      <c r="P337" s="88">
        <v>4844.1332564447812</v>
      </c>
      <c r="Q337" s="89">
        <v>517780.78230253549</v>
      </c>
      <c r="R337" s="89">
        <v>183676.21769746451</v>
      </c>
      <c r="S337" s="89">
        <v>242727.6243084626</v>
      </c>
      <c r="T337" s="89">
        <v>121503.62549134938</v>
      </c>
      <c r="U337" s="90">
        <v>121223.99881711323</v>
      </c>
      <c r="V337" s="89">
        <v>88776.838553774505</v>
      </c>
      <c r="W337" s="97">
        <v>121223.99881711323</v>
      </c>
      <c r="X337" s="89">
        <v>354163.20385752688</v>
      </c>
      <c r="Y337" s="89">
        <v>170486.98616006062</v>
      </c>
      <c r="Z337" s="91">
        <v>1.7462298274040222E-9</v>
      </c>
      <c r="AA337" s="81"/>
      <c r="AB337" s="81">
        <v>180</v>
      </c>
      <c r="AC337" s="95"/>
      <c r="AD337" s="80"/>
      <c r="AE337" s="80"/>
      <c r="AF337" s="94"/>
    </row>
    <row r="338" spans="1:32">
      <c r="A338">
        <f>VLOOKUP(B338,'Outstanding Oct 2020'!$A:$A,1,0)</f>
        <v>143913376</v>
      </c>
      <c r="B338" s="82">
        <v>143913376</v>
      </c>
      <c r="C338" s="83">
        <v>99</v>
      </c>
      <c r="D338" s="82" t="s">
        <v>1280</v>
      </c>
      <c r="E338" s="94" t="s">
        <v>814</v>
      </c>
      <c r="F338" s="84">
        <v>41201</v>
      </c>
      <c r="G338" s="84">
        <v>51441</v>
      </c>
      <c r="H338" s="87">
        <v>337</v>
      </c>
      <c r="I338" s="87">
        <v>95</v>
      </c>
      <c r="J338" s="87">
        <v>180</v>
      </c>
      <c r="K338" s="87">
        <v>95</v>
      </c>
      <c r="L338" s="92">
        <v>95</v>
      </c>
      <c r="M338" s="98">
        <v>571190</v>
      </c>
      <c r="N338" s="85">
        <v>0.03</v>
      </c>
      <c r="O338" s="86">
        <v>7.6499999999999999E-2</v>
      </c>
      <c r="P338" s="88">
        <v>3944.5332711038513</v>
      </c>
      <c r="Q338" s="89">
        <v>421624.14095715806</v>
      </c>
      <c r="R338" s="89">
        <v>149565.85904284194</v>
      </c>
      <c r="S338" s="89">
        <v>211337.08438632928</v>
      </c>
      <c r="T338" s="89">
        <v>105258.38728366117</v>
      </c>
      <c r="U338" s="90">
        <v>106078.69710266811</v>
      </c>
      <c r="V338" s="89">
        <v>78937.536717055467</v>
      </c>
      <c r="W338" s="97">
        <v>106078.69710266811</v>
      </c>
      <c r="X338" s="89">
        <v>288391.84784153668</v>
      </c>
      <c r="Y338" s="89">
        <v>138825.98879869329</v>
      </c>
      <c r="Z338" s="91">
        <v>1.4551915228366852E-9</v>
      </c>
      <c r="AA338" s="81"/>
      <c r="AB338" s="81">
        <v>180</v>
      </c>
      <c r="AC338" s="95"/>
      <c r="AD338" s="80"/>
      <c r="AE338" s="80"/>
      <c r="AF338" s="94"/>
    </row>
    <row r="339" spans="1:32">
      <c r="A339">
        <f>VLOOKUP(B339,'Outstanding Oct 2020'!$A:$A,1,0)</f>
        <v>143914437</v>
      </c>
      <c r="B339" s="82">
        <v>143914437</v>
      </c>
      <c r="C339" s="83">
        <v>99</v>
      </c>
      <c r="D339" s="82" t="s">
        <v>1281</v>
      </c>
      <c r="E339" s="94" t="s">
        <v>814</v>
      </c>
      <c r="F339" s="84">
        <v>41127</v>
      </c>
      <c r="G339" s="84">
        <v>51349</v>
      </c>
      <c r="H339" s="87">
        <v>336</v>
      </c>
      <c r="I339" s="87">
        <v>98</v>
      </c>
      <c r="J339" s="87">
        <v>180</v>
      </c>
      <c r="K339" s="87">
        <v>98</v>
      </c>
      <c r="L339" s="92">
        <v>98</v>
      </c>
      <c r="M339" s="98">
        <v>650059</v>
      </c>
      <c r="N339" s="85">
        <v>0.03</v>
      </c>
      <c r="O339" s="86">
        <v>7.6499999999999999E-2</v>
      </c>
      <c r="P339" s="88">
        <v>4489.1881049746989</v>
      </c>
      <c r="Q339" s="89">
        <v>479841.32678525394</v>
      </c>
      <c r="R339" s="89">
        <v>170217.67321474606</v>
      </c>
      <c r="S339" s="89">
        <v>246088.62130862178</v>
      </c>
      <c r="T339" s="89">
        <v>122340.38169093279</v>
      </c>
      <c r="U339" s="90">
        <v>123748.23961768899</v>
      </c>
      <c r="V339" s="89">
        <v>92674.066528028416</v>
      </c>
      <c r="W339" s="97">
        <v>123748.23961768899</v>
      </c>
      <c r="X339" s="89">
        <v>328212.53211019363</v>
      </c>
      <c r="Y339" s="89">
        <v>157994.85889544594</v>
      </c>
      <c r="Z339" s="91">
        <v>1.6298145055770874E-9</v>
      </c>
      <c r="AA339" s="81"/>
      <c r="AB339" s="81">
        <v>180</v>
      </c>
      <c r="AC339" s="95"/>
      <c r="AD339" s="80"/>
      <c r="AE339" s="80"/>
      <c r="AF339" s="94"/>
    </row>
    <row r="340" spans="1:32">
      <c r="A340">
        <f>VLOOKUP(B340,'Outstanding Oct 2020'!$A:$A,1,0)</f>
        <v>143914542</v>
      </c>
      <c r="B340" s="82">
        <v>143914542</v>
      </c>
      <c r="C340" s="83">
        <v>99</v>
      </c>
      <c r="D340" s="82" t="s">
        <v>1282</v>
      </c>
      <c r="E340" s="94" t="s">
        <v>814</v>
      </c>
      <c r="F340" s="84">
        <v>41387</v>
      </c>
      <c r="G340" s="84">
        <v>52352</v>
      </c>
      <c r="H340" s="87">
        <v>360</v>
      </c>
      <c r="I340" s="87">
        <v>89</v>
      </c>
      <c r="J340" s="87">
        <v>180</v>
      </c>
      <c r="K340" s="87">
        <v>89</v>
      </c>
      <c r="L340" s="92">
        <v>89</v>
      </c>
      <c r="M340" s="98">
        <v>240447</v>
      </c>
      <c r="N340" s="85">
        <v>0.03</v>
      </c>
      <c r="O340" s="86">
        <v>7.6499999999999999E-2</v>
      </c>
      <c r="P340" s="88">
        <v>1660.4828365992187</v>
      </c>
      <c r="Q340" s="89">
        <v>177486.05511428032</v>
      </c>
      <c r="R340" s="89">
        <v>62960.944885719684</v>
      </c>
      <c r="S340" s="89">
        <v>84678.747397157742</v>
      </c>
      <c r="T340" s="89">
        <v>42334.165011778416</v>
      </c>
      <c r="U340" s="90">
        <v>42344.582385379326</v>
      </c>
      <c r="V340" s="89">
        <v>31130.689415716955</v>
      </c>
      <c r="W340" s="97">
        <v>42344.582385379326</v>
      </c>
      <c r="X340" s="89">
        <v>121400.85547357972</v>
      </c>
      <c r="Y340" s="89">
        <v>58439.910587859369</v>
      </c>
      <c r="Z340" s="91">
        <v>6.6938810050487518E-10</v>
      </c>
      <c r="AA340" s="81"/>
      <c r="AB340" s="81">
        <v>180</v>
      </c>
      <c r="AC340" s="95"/>
      <c r="AD340" s="80"/>
      <c r="AE340" s="80"/>
      <c r="AF340" s="94"/>
    </row>
    <row r="341" spans="1:32">
      <c r="A341">
        <f>VLOOKUP(B341,'Outstanding Oct 2020'!$A:$A,1,0)</f>
        <v>143921387</v>
      </c>
      <c r="B341" s="82">
        <v>143921387</v>
      </c>
      <c r="C341" s="83">
        <v>99</v>
      </c>
      <c r="D341" s="82" t="s">
        <v>1283</v>
      </c>
      <c r="E341" s="94" t="s">
        <v>814</v>
      </c>
      <c r="F341" s="84">
        <v>41110</v>
      </c>
      <c r="G341" s="84">
        <v>52079</v>
      </c>
      <c r="H341" s="87">
        <v>361</v>
      </c>
      <c r="I341" s="87">
        <v>98</v>
      </c>
      <c r="J341" s="87">
        <v>180</v>
      </c>
      <c r="K341" s="87">
        <v>98</v>
      </c>
      <c r="L341" s="92">
        <v>98</v>
      </c>
      <c r="M341" s="98">
        <v>400823</v>
      </c>
      <c r="N341" s="85">
        <v>0.03</v>
      </c>
      <c r="O341" s="86">
        <v>7.6499999999999999E-2</v>
      </c>
      <c r="P341" s="88">
        <v>2768.0100480114484</v>
      </c>
      <c r="Q341" s="89">
        <v>295867.66759024316</v>
      </c>
      <c r="R341" s="89">
        <v>104955.33240975684</v>
      </c>
      <c r="S341" s="89">
        <v>151736.96458134681</v>
      </c>
      <c r="T341" s="89">
        <v>75434.443351303198</v>
      </c>
      <c r="U341" s="90">
        <v>76302.521230043611</v>
      </c>
      <c r="V341" s="89">
        <v>57142.34764531206</v>
      </c>
      <c r="W341" s="97">
        <v>76302.521230043611</v>
      </c>
      <c r="X341" s="89">
        <v>202374.14105181862</v>
      </c>
      <c r="Y341" s="89">
        <v>97418.808642060729</v>
      </c>
      <c r="Z341" s="91">
        <v>1.0477378964424133E-9</v>
      </c>
      <c r="AA341" s="81"/>
      <c r="AB341" s="81">
        <v>180</v>
      </c>
      <c r="AC341" s="95"/>
      <c r="AD341" s="80"/>
      <c r="AE341" s="80"/>
      <c r="AF341" s="94"/>
    </row>
    <row r="342" spans="1:32">
      <c r="A342">
        <f>VLOOKUP(B342,'Outstanding Oct 2020'!$A:$A,1,0)</f>
        <v>143922650</v>
      </c>
      <c r="B342" s="82">
        <v>143922650</v>
      </c>
      <c r="C342" s="83">
        <v>99</v>
      </c>
      <c r="D342" s="82" t="s">
        <v>1284</v>
      </c>
      <c r="E342" s="94" t="s">
        <v>814</v>
      </c>
      <c r="F342" s="84">
        <v>41106</v>
      </c>
      <c r="G342" s="84">
        <v>52079</v>
      </c>
      <c r="H342" s="87">
        <v>361</v>
      </c>
      <c r="I342" s="87">
        <v>99</v>
      </c>
      <c r="J342" s="87">
        <v>180</v>
      </c>
      <c r="K342" s="87">
        <v>99</v>
      </c>
      <c r="L342" s="92">
        <v>99</v>
      </c>
      <c r="M342" s="98">
        <v>4282419</v>
      </c>
      <c r="N342" s="85">
        <v>0.03</v>
      </c>
      <c r="O342" s="86">
        <v>7.6499999999999999E-2</v>
      </c>
      <c r="P342" s="88">
        <v>29573.599373776298</v>
      </c>
      <c r="Q342" s="89">
        <v>3161069.4026394226</v>
      </c>
      <c r="R342" s="89">
        <v>1121349.5973605774</v>
      </c>
      <c r="S342" s="89">
        <v>1633178.2526510584</v>
      </c>
      <c r="T342" s="89">
        <v>811421.88063422497</v>
      </c>
      <c r="U342" s="90">
        <v>821756.3720168334</v>
      </c>
      <c r="V342" s="89">
        <v>616742.27854831761</v>
      </c>
      <c r="W342" s="97">
        <v>821756.3720168334</v>
      </c>
      <c r="X342" s="89">
        <v>2162178.4846403226</v>
      </c>
      <c r="Y342" s="89">
        <v>1040828.887279734</v>
      </c>
      <c r="Z342" s="91">
        <v>1.1175870895385742E-8</v>
      </c>
      <c r="AA342" s="81"/>
      <c r="AB342" s="81">
        <v>180</v>
      </c>
      <c r="AC342" s="95"/>
      <c r="AD342" s="80"/>
      <c r="AE342" s="80"/>
      <c r="AF342" s="94"/>
    </row>
    <row r="343" spans="1:32">
      <c r="A343">
        <f>VLOOKUP(B343,'Outstanding Oct 2020'!$A:$A,1,0)</f>
        <v>143922669</v>
      </c>
      <c r="B343" s="82">
        <v>143922669</v>
      </c>
      <c r="C343" s="83">
        <v>99</v>
      </c>
      <c r="D343" s="82" t="s">
        <v>1285</v>
      </c>
      <c r="E343" s="94" t="s">
        <v>814</v>
      </c>
      <c r="F343" s="84">
        <v>41169</v>
      </c>
      <c r="G343" s="84">
        <v>52140</v>
      </c>
      <c r="H343" s="87">
        <v>361</v>
      </c>
      <c r="I343" s="87">
        <v>96</v>
      </c>
      <c r="J343" s="87">
        <v>180</v>
      </c>
      <c r="K343" s="87">
        <v>96</v>
      </c>
      <c r="L343" s="92">
        <v>96</v>
      </c>
      <c r="M343" s="98">
        <v>2599294</v>
      </c>
      <c r="N343" s="85">
        <v>0.03</v>
      </c>
      <c r="O343" s="86">
        <v>7.6499999999999999E-2</v>
      </c>
      <c r="P343" s="88">
        <v>17950.247140847379</v>
      </c>
      <c r="Q343" s="89">
        <v>1918669.9694411585</v>
      </c>
      <c r="R343" s="89">
        <v>680624.03055884154</v>
      </c>
      <c r="S343" s="89">
        <v>969215.54088783416</v>
      </c>
      <c r="T343" s="89">
        <v>482428.13635873632</v>
      </c>
      <c r="U343" s="90">
        <v>486787.40452909784</v>
      </c>
      <c r="V343" s="89">
        <v>362999.48296471551</v>
      </c>
      <c r="W343" s="97">
        <v>486787.40452909784</v>
      </c>
      <c r="X343" s="89">
        <v>1312374.5159113768</v>
      </c>
      <c r="Y343" s="89">
        <v>631750.48535252828</v>
      </c>
      <c r="Z343" s="91">
        <v>6.9849193096160889E-9</v>
      </c>
      <c r="AA343" s="81"/>
      <c r="AB343" s="81">
        <v>180</v>
      </c>
      <c r="AC343" s="95"/>
      <c r="AD343" s="80"/>
      <c r="AE343" s="80"/>
      <c r="AF343" s="94"/>
    </row>
    <row r="344" spans="1:32">
      <c r="A344">
        <f>VLOOKUP(B344,'Outstanding Oct 2020'!$A:$A,1,0)</f>
        <v>143933407</v>
      </c>
      <c r="B344" s="82">
        <v>143933407</v>
      </c>
      <c r="C344" s="83">
        <v>99</v>
      </c>
      <c r="D344" s="82" t="s">
        <v>389</v>
      </c>
      <c r="E344" s="94" t="s">
        <v>814</v>
      </c>
      <c r="F344" s="84">
        <v>41200</v>
      </c>
      <c r="G344" s="84">
        <v>52171</v>
      </c>
      <c r="H344" s="87">
        <v>361</v>
      </c>
      <c r="I344" s="87">
        <v>95</v>
      </c>
      <c r="J344" s="87">
        <v>180</v>
      </c>
      <c r="K344" s="87">
        <v>95</v>
      </c>
      <c r="L344" s="92">
        <v>95</v>
      </c>
      <c r="M344" s="98">
        <v>3524490</v>
      </c>
      <c r="N344" s="85">
        <v>0.03</v>
      </c>
      <c r="O344" s="86">
        <v>7.6499999999999999E-2</v>
      </c>
      <c r="P344" s="88">
        <v>24339.480853433732</v>
      </c>
      <c r="Q344" s="89">
        <v>2601603.7895658081</v>
      </c>
      <c r="R344" s="89">
        <v>922886.21043419186</v>
      </c>
      <c r="S344" s="89">
        <v>1304041.4582691812</v>
      </c>
      <c r="T344" s="89">
        <v>649489.89547679573</v>
      </c>
      <c r="U344" s="90">
        <v>654551.56279238546</v>
      </c>
      <c r="V344" s="89">
        <v>487078.8332847124</v>
      </c>
      <c r="W344" s="97">
        <v>654551.56279238546</v>
      </c>
      <c r="X344" s="89">
        <v>1779502.7640522728</v>
      </c>
      <c r="Y344" s="89">
        <v>856616.55361807207</v>
      </c>
      <c r="Z344" s="91">
        <v>8.8475644588470459E-9</v>
      </c>
      <c r="AA344" s="81"/>
      <c r="AB344" s="81">
        <v>180</v>
      </c>
      <c r="AC344" s="95"/>
      <c r="AD344" s="80"/>
      <c r="AE344" s="80"/>
      <c r="AF344" s="94"/>
    </row>
    <row r="345" spans="1:32">
      <c r="A345">
        <f>VLOOKUP(B345,'Outstanding Oct 2020'!$A:$A,1,0)</f>
        <v>143933636</v>
      </c>
      <c r="B345" s="82">
        <v>143933636</v>
      </c>
      <c r="C345" s="83">
        <v>99</v>
      </c>
      <c r="D345" s="82" t="s">
        <v>1286</v>
      </c>
      <c r="E345" s="94" t="s">
        <v>814</v>
      </c>
      <c r="F345" s="84">
        <v>41176</v>
      </c>
      <c r="G345" s="84">
        <v>48853</v>
      </c>
      <c r="H345" s="87">
        <v>252</v>
      </c>
      <c r="I345" s="87">
        <v>96</v>
      </c>
      <c r="J345" s="87">
        <v>180</v>
      </c>
      <c r="K345" s="87">
        <v>96</v>
      </c>
      <c r="L345" s="92">
        <v>96</v>
      </c>
      <c r="M345" s="98">
        <v>3795253</v>
      </c>
      <c r="N345" s="85">
        <v>0.03</v>
      </c>
      <c r="O345" s="86">
        <v>7.6499999999999999E-2</v>
      </c>
      <c r="P345" s="88">
        <v>26209.320420099626</v>
      </c>
      <c r="Q345" s="89">
        <v>2801467.6129485406</v>
      </c>
      <c r="R345" s="89">
        <v>993785.3870514594</v>
      </c>
      <c r="S345" s="89">
        <v>1415160.4971200547</v>
      </c>
      <c r="T345" s="89">
        <v>704397.74484914122</v>
      </c>
      <c r="U345" s="90">
        <v>710762.75227091345</v>
      </c>
      <c r="V345" s="89">
        <v>530018.87309411168</v>
      </c>
      <c r="W345" s="97">
        <v>710762.75227091345</v>
      </c>
      <c r="X345" s="89">
        <v>1916210.062669402</v>
      </c>
      <c r="Y345" s="89">
        <v>922424.67561793234</v>
      </c>
      <c r="Z345" s="91">
        <v>1.0244548320770264E-8</v>
      </c>
      <c r="AA345" s="81"/>
      <c r="AB345" s="81">
        <v>180</v>
      </c>
      <c r="AC345" s="95"/>
      <c r="AD345" s="80"/>
      <c r="AE345" s="80"/>
      <c r="AF345" s="94"/>
    </row>
    <row r="346" spans="1:32">
      <c r="A346">
        <f>VLOOKUP(B346,'Outstanding Oct 2020'!$A:$A,1,0)</f>
        <v>143936139</v>
      </c>
      <c r="B346" s="82">
        <v>143936139</v>
      </c>
      <c r="C346" s="83">
        <v>99</v>
      </c>
      <c r="D346" s="82" t="s">
        <v>1287</v>
      </c>
      <c r="E346" s="94" t="s">
        <v>815</v>
      </c>
      <c r="F346" s="84">
        <v>40492</v>
      </c>
      <c r="G346" s="84">
        <v>50345</v>
      </c>
      <c r="H346" s="87">
        <v>324</v>
      </c>
      <c r="I346" s="87">
        <v>119</v>
      </c>
      <c r="J346" s="87">
        <v>180</v>
      </c>
      <c r="K346" s="87">
        <v>119</v>
      </c>
      <c r="L346" s="92">
        <v>119</v>
      </c>
      <c r="M346" s="98">
        <v>3135119</v>
      </c>
      <c r="N346" s="85">
        <v>0.03</v>
      </c>
      <c r="O346" s="86">
        <v>7.6499999999999999E-2</v>
      </c>
      <c r="P346" s="88">
        <v>21650.55621486692</v>
      </c>
      <c r="Q346" s="89">
        <v>2314189.4206366786</v>
      </c>
      <c r="R346" s="89">
        <v>820929.57936332142</v>
      </c>
      <c r="S346" s="89">
        <v>1353563.7649326369</v>
      </c>
      <c r="T346" s="89">
        <v>664793.50358704384</v>
      </c>
      <c r="U346" s="90">
        <v>688770.26134559303</v>
      </c>
      <c r="V346" s="89">
        <v>542725.66635686252</v>
      </c>
      <c r="W346" s="97">
        <v>688770.26134559303</v>
      </c>
      <c r="X346" s="89">
        <v>1582910.6980393752</v>
      </c>
      <c r="Y346" s="89">
        <v>761981.11867604591</v>
      </c>
      <c r="Z346" s="91">
        <v>7.9162418842315674E-9</v>
      </c>
      <c r="AA346" s="81"/>
      <c r="AB346" s="81">
        <v>180</v>
      </c>
      <c r="AC346" s="95"/>
      <c r="AD346" s="80"/>
      <c r="AE346" s="80"/>
      <c r="AF346" s="94"/>
    </row>
    <row r="347" spans="1:32">
      <c r="A347">
        <f>VLOOKUP(B347,'Outstanding Oct 2020'!$A:$A,1,0)</f>
        <v>143951294</v>
      </c>
      <c r="B347" s="82">
        <v>143951294</v>
      </c>
      <c r="C347" s="83">
        <v>99</v>
      </c>
      <c r="D347" s="82" t="s">
        <v>1288</v>
      </c>
      <c r="E347" s="94" t="s">
        <v>813</v>
      </c>
      <c r="F347" s="84">
        <v>41822</v>
      </c>
      <c r="G347" s="84">
        <v>52779</v>
      </c>
      <c r="H347" s="87">
        <v>360</v>
      </c>
      <c r="I347" s="87">
        <v>75</v>
      </c>
      <c r="J347" s="87">
        <v>180</v>
      </c>
      <c r="K347" s="87">
        <v>75</v>
      </c>
      <c r="L347" s="92">
        <v>75</v>
      </c>
      <c r="M347" s="98">
        <v>2010180</v>
      </c>
      <c r="N347" s="85">
        <v>0.03</v>
      </c>
      <c r="O347" s="86">
        <v>7.3999999999999996E-2</v>
      </c>
      <c r="P347" s="88">
        <v>13881.934016540099</v>
      </c>
      <c r="Q347" s="89">
        <v>1506713.2027669942</v>
      </c>
      <c r="R347" s="89">
        <v>503466.79723300575</v>
      </c>
      <c r="S347" s="89">
        <v>605079.83288184775</v>
      </c>
      <c r="T347" s="89">
        <v>311554.83249405003</v>
      </c>
      <c r="U347" s="90">
        <v>293525.00038779771</v>
      </c>
      <c r="V347" s="89">
        <v>209777.83218041909</v>
      </c>
      <c r="W347" s="97">
        <v>293525.00038779771</v>
      </c>
      <c r="X347" s="89">
        <v>992034.92021022341</v>
      </c>
      <c r="Y347" s="89">
        <v>488568.12297721766</v>
      </c>
      <c r="Z347" s="91">
        <v>0</v>
      </c>
      <c r="AA347" s="81"/>
      <c r="AB347" s="81">
        <v>180</v>
      </c>
      <c r="AC347" s="95"/>
      <c r="AD347" s="80"/>
      <c r="AE347" s="80"/>
      <c r="AF347" s="94"/>
    </row>
    <row r="348" spans="1:32">
      <c r="A348">
        <f>VLOOKUP(B348,'Outstanding Oct 2020'!$A:$A,1,0)</f>
        <v>143951545</v>
      </c>
      <c r="B348" s="82">
        <v>143951545</v>
      </c>
      <c r="C348" s="83">
        <v>99</v>
      </c>
      <c r="D348" s="82" t="s">
        <v>1289</v>
      </c>
      <c r="E348" s="94" t="s">
        <v>814</v>
      </c>
      <c r="F348" s="84">
        <v>41169</v>
      </c>
      <c r="G348" s="84">
        <v>46296</v>
      </c>
      <c r="H348" s="87">
        <v>169</v>
      </c>
      <c r="I348" s="87">
        <v>96</v>
      </c>
      <c r="J348" s="87">
        <v>169</v>
      </c>
      <c r="K348" s="87">
        <v>96</v>
      </c>
      <c r="L348" s="92">
        <v>96</v>
      </c>
      <c r="M348" s="98">
        <v>1507256</v>
      </c>
      <c r="N348" s="85">
        <v>0.03</v>
      </c>
      <c r="O348" s="86">
        <v>7.6499999999999999E-2</v>
      </c>
      <c r="P348" s="88">
        <v>10946.001056415957</v>
      </c>
      <c r="Q348" s="89">
        <v>1130392.303722271</v>
      </c>
      <c r="R348" s="89">
        <v>376863.696277729</v>
      </c>
      <c r="S348" s="89">
        <v>557733.8735093401</v>
      </c>
      <c r="T348" s="89">
        <v>273113.61307714495</v>
      </c>
      <c r="U348" s="90">
        <v>284620.26043219515</v>
      </c>
      <c r="V348" s="89">
        <v>214076.41918734901</v>
      </c>
      <c r="W348" s="97">
        <v>284620.26043219515</v>
      </c>
      <c r="X348" s="89">
        <v>719481.87481203023</v>
      </c>
      <c r="Y348" s="89">
        <v>342618.17853429681</v>
      </c>
      <c r="Z348" s="91">
        <v>4.4237822294235229E-9</v>
      </c>
      <c r="AA348" s="81"/>
      <c r="AB348" s="81">
        <v>169</v>
      </c>
      <c r="AC348" s="95"/>
      <c r="AD348" s="80"/>
      <c r="AE348" s="80"/>
      <c r="AF348" s="94"/>
    </row>
    <row r="349" spans="1:32">
      <c r="A349">
        <f>VLOOKUP(B349,'Outstanding Oct 2020'!$A:$A,1,0)</f>
        <v>143953556</v>
      </c>
      <c r="B349" s="82">
        <v>143953556</v>
      </c>
      <c r="C349" s="83">
        <v>99</v>
      </c>
      <c r="D349" s="82" t="s">
        <v>1290</v>
      </c>
      <c r="E349" s="94" t="s">
        <v>814</v>
      </c>
      <c r="F349" s="84">
        <v>41131</v>
      </c>
      <c r="G349" s="84">
        <v>46600</v>
      </c>
      <c r="H349" s="87">
        <v>180</v>
      </c>
      <c r="I349" s="87">
        <v>98</v>
      </c>
      <c r="J349" s="87">
        <v>180</v>
      </c>
      <c r="K349" s="87">
        <v>98</v>
      </c>
      <c r="L349" s="92">
        <v>98</v>
      </c>
      <c r="M349" s="98">
        <v>6240102</v>
      </c>
      <c r="N349" s="85">
        <v>0.03</v>
      </c>
      <c r="O349" s="86">
        <v>7.6499999999999999E-2</v>
      </c>
      <c r="P349" s="88">
        <v>43092.998746619662</v>
      </c>
      <c r="Q349" s="89">
        <v>4606133.9400813114</v>
      </c>
      <c r="R349" s="89">
        <v>1633968.0599186886</v>
      </c>
      <c r="S349" s="89">
        <v>2362274.9596654666</v>
      </c>
      <c r="T349" s="89">
        <v>1174380.2646688279</v>
      </c>
      <c r="U349" s="90">
        <v>1187894.6949966387</v>
      </c>
      <c r="V349" s="89">
        <v>889604.83262239723</v>
      </c>
      <c r="W349" s="97">
        <v>1187894.6949966387</v>
      </c>
      <c r="X349" s="89">
        <v>3150605.8343102448</v>
      </c>
      <c r="Y349" s="89">
        <v>1516637.7743915403</v>
      </c>
      <c r="Z349" s="91">
        <v>1.5832483768463135E-8</v>
      </c>
      <c r="AA349" s="81"/>
      <c r="AB349" s="81">
        <v>180</v>
      </c>
      <c r="AC349" s="95"/>
      <c r="AD349" s="80"/>
      <c r="AE349" s="80"/>
      <c r="AF349" s="94"/>
    </row>
    <row r="350" spans="1:32">
      <c r="A350">
        <f>VLOOKUP(B350,'Outstanding Oct 2020'!$A:$A,1,0)</f>
        <v>143954234</v>
      </c>
      <c r="B350" s="82">
        <v>143954234</v>
      </c>
      <c r="C350" s="83">
        <v>99</v>
      </c>
      <c r="D350" s="82" t="s">
        <v>1291</v>
      </c>
      <c r="E350" s="94" t="s">
        <v>813</v>
      </c>
      <c r="F350" s="84">
        <v>41604</v>
      </c>
      <c r="G350" s="84">
        <v>52566</v>
      </c>
      <c r="H350" s="87">
        <v>360</v>
      </c>
      <c r="I350" s="87">
        <v>82</v>
      </c>
      <c r="J350" s="87">
        <v>180</v>
      </c>
      <c r="K350" s="87">
        <v>82</v>
      </c>
      <c r="L350" s="92">
        <v>82</v>
      </c>
      <c r="M350" s="98">
        <v>3591254</v>
      </c>
      <c r="N350" s="85">
        <v>0.03</v>
      </c>
      <c r="O350" s="86">
        <v>7.3999999999999996E-2</v>
      </c>
      <c r="P350" s="88">
        <v>24800.540779748928</v>
      </c>
      <c r="Q350" s="89">
        <v>2691793.6783222295</v>
      </c>
      <c r="R350" s="89">
        <v>899460.32167777047</v>
      </c>
      <c r="S350" s="89">
        <v>1161860.7992625101</v>
      </c>
      <c r="T350" s="89">
        <v>595634.01275685593</v>
      </c>
      <c r="U350" s="90">
        <v>566226.78650565422</v>
      </c>
      <c r="V350" s="89">
        <v>409754.14654209546</v>
      </c>
      <c r="W350" s="97">
        <v>566226.78650565422</v>
      </c>
      <c r="X350" s="89">
        <v>1772303.6620325767</v>
      </c>
      <c r="Y350" s="89">
        <v>872843.34035480721</v>
      </c>
      <c r="Z350" s="91">
        <v>-9.3132257461547852E-10</v>
      </c>
      <c r="AA350" s="81"/>
      <c r="AB350" s="81">
        <v>180</v>
      </c>
      <c r="AC350" s="95"/>
      <c r="AD350" s="80"/>
      <c r="AE350" s="80"/>
      <c r="AF350" s="94"/>
    </row>
    <row r="351" spans="1:32">
      <c r="A351">
        <f>VLOOKUP(B351,'Outstanding Oct 2020'!$A:$A,1,0)</f>
        <v>143955591</v>
      </c>
      <c r="B351" s="82">
        <v>143955591</v>
      </c>
      <c r="C351" s="83">
        <v>99</v>
      </c>
      <c r="D351" s="82" t="s">
        <v>1292</v>
      </c>
      <c r="E351" s="94" t="s">
        <v>814</v>
      </c>
      <c r="F351" s="84">
        <v>41173</v>
      </c>
      <c r="G351" s="84">
        <v>45931</v>
      </c>
      <c r="H351" s="87">
        <v>156</v>
      </c>
      <c r="I351" s="87">
        <v>96</v>
      </c>
      <c r="J351" s="87">
        <v>156</v>
      </c>
      <c r="K351" s="87">
        <v>96</v>
      </c>
      <c r="L351" s="92">
        <v>96</v>
      </c>
      <c r="M351" s="98">
        <v>1281774</v>
      </c>
      <c r="N351" s="85">
        <v>0.03</v>
      </c>
      <c r="O351" s="86">
        <v>7.6499999999999999E-2</v>
      </c>
      <c r="P351" s="88">
        <v>9932.7359530905233</v>
      </c>
      <c r="Q351" s="89">
        <v>979908.67392658081</v>
      </c>
      <c r="R351" s="89">
        <v>301865.32607341919</v>
      </c>
      <c r="S351" s="89">
        <v>467571.29779375502</v>
      </c>
      <c r="T351" s="89">
        <v>224548.82556667447</v>
      </c>
      <c r="U351" s="90">
        <v>243022.47222708055</v>
      </c>
      <c r="V351" s="89">
        <v>185763.27758364257</v>
      </c>
      <c r="W351" s="97">
        <v>243022.47222708055</v>
      </c>
      <c r="X351" s="89">
        <v>569598.13475554448</v>
      </c>
      <c r="Y351" s="89">
        <v>267732.80868212157</v>
      </c>
      <c r="Z351" s="91">
        <v>3.7252902984619141E-9</v>
      </c>
      <c r="AA351" s="81"/>
      <c r="AB351" s="81">
        <v>156</v>
      </c>
      <c r="AC351" s="95"/>
      <c r="AD351" s="80"/>
      <c r="AE351" s="80"/>
      <c r="AF351" s="94"/>
    </row>
    <row r="352" spans="1:32">
      <c r="A352">
        <f>VLOOKUP(B352,'Outstanding Oct 2020'!$A:$A,1,0)</f>
        <v>143956148</v>
      </c>
      <c r="B352" s="82">
        <v>143956148</v>
      </c>
      <c r="C352" s="83">
        <v>99</v>
      </c>
      <c r="D352" s="82" t="s">
        <v>1293</v>
      </c>
      <c r="E352" s="94" t="s">
        <v>813</v>
      </c>
      <c r="F352" s="84">
        <v>42061</v>
      </c>
      <c r="G352" s="84">
        <v>53022</v>
      </c>
      <c r="H352" s="87">
        <v>360</v>
      </c>
      <c r="I352" s="87">
        <v>67</v>
      </c>
      <c r="J352" s="87">
        <v>180</v>
      </c>
      <c r="K352" s="87">
        <v>67</v>
      </c>
      <c r="L352" s="92">
        <v>67</v>
      </c>
      <c r="M352" s="98">
        <v>633192</v>
      </c>
      <c r="N352" s="85">
        <v>0.03</v>
      </c>
      <c r="O352" s="86">
        <v>7.3999999999999996E-2</v>
      </c>
      <c r="P352" s="88">
        <v>4372.7076997090107</v>
      </c>
      <c r="Q352" s="89">
        <v>474603.64061250171</v>
      </c>
      <c r="R352" s="89">
        <v>158588.35938749829</v>
      </c>
      <c r="S352" s="89">
        <v>173459.47713982689</v>
      </c>
      <c r="T352" s="89">
        <v>89769.687533027725</v>
      </c>
      <c r="U352" s="90">
        <v>83689.789606799168</v>
      </c>
      <c r="V352" s="89">
        <v>59030.111549791036</v>
      </c>
      <c r="W352" s="97">
        <v>83689.789606799168</v>
      </c>
      <c r="X352" s="89">
        <v>312483.74533512018</v>
      </c>
      <c r="Y352" s="89">
        <v>153895.38594762189</v>
      </c>
      <c r="Z352" s="91">
        <v>0</v>
      </c>
      <c r="AA352" s="81"/>
      <c r="AB352" s="81">
        <v>180</v>
      </c>
      <c r="AC352" s="95"/>
      <c r="AD352" s="80"/>
      <c r="AE352" s="80"/>
      <c r="AF352" s="94"/>
    </row>
    <row r="353" spans="1:32">
      <c r="A353">
        <f>VLOOKUP(B353,'Outstanding Oct 2020'!$A:$A,1,0)</f>
        <v>143956474</v>
      </c>
      <c r="B353" s="82">
        <v>143956474</v>
      </c>
      <c r="C353" s="83">
        <v>99</v>
      </c>
      <c r="D353" s="82" t="s">
        <v>401</v>
      </c>
      <c r="E353" s="94" t="s">
        <v>813</v>
      </c>
      <c r="F353" s="84">
        <v>41894</v>
      </c>
      <c r="G353" s="84">
        <v>51014</v>
      </c>
      <c r="H353" s="87">
        <v>300</v>
      </c>
      <c r="I353" s="87">
        <v>73</v>
      </c>
      <c r="J353" s="87">
        <v>180</v>
      </c>
      <c r="K353" s="87">
        <v>73</v>
      </c>
      <c r="L353" s="92">
        <v>73</v>
      </c>
      <c r="M353" s="98">
        <v>2375101</v>
      </c>
      <c r="N353" s="85">
        <v>0.03</v>
      </c>
      <c r="O353" s="86">
        <v>7.3999999999999996E-2</v>
      </c>
      <c r="P353" s="88">
        <v>16402.011444058946</v>
      </c>
      <c r="Q353" s="89">
        <v>1780236.6129426674</v>
      </c>
      <c r="R353" s="89">
        <v>594864.38705733255</v>
      </c>
      <c r="S353" s="89">
        <v>699164.28738713556</v>
      </c>
      <c r="T353" s="89">
        <v>360453.75154870574</v>
      </c>
      <c r="U353" s="90">
        <v>338710.53583842982</v>
      </c>
      <c r="V353" s="89">
        <v>241250.55697325154</v>
      </c>
      <c r="W353" s="97">
        <v>338710.53583842982</v>
      </c>
      <c r="X353" s="89">
        <v>1172125.446987943</v>
      </c>
      <c r="Y353" s="89">
        <v>577261.05993061047</v>
      </c>
      <c r="Z353" s="91">
        <v>0</v>
      </c>
      <c r="AA353" s="81"/>
      <c r="AB353" s="81">
        <v>180</v>
      </c>
      <c r="AC353" s="95"/>
      <c r="AD353" s="80"/>
      <c r="AE353" s="80"/>
      <c r="AF353" s="94"/>
    </row>
    <row r="354" spans="1:32">
      <c r="A354">
        <f>VLOOKUP(B354,'Outstanding Oct 2020'!$A:$A,1,0)</f>
        <v>143956776</v>
      </c>
      <c r="B354" s="82">
        <v>143956776</v>
      </c>
      <c r="C354" s="83">
        <v>99</v>
      </c>
      <c r="D354" s="82" t="s">
        <v>1294</v>
      </c>
      <c r="E354" s="94" t="s">
        <v>813</v>
      </c>
      <c r="F354" s="84">
        <v>42012</v>
      </c>
      <c r="G354" s="84">
        <v>52963</v>
      </c>
      <c r="H354" s="87">
        <v>360</v>
      </c>
      <c r="I354" s="87">
        <v>69</v>
      </c>
      <c r="J354" s="87">
        <v>180</v>
      </c>
      <c r="K354" s="87">
        <v>69</v>
      </c>
      <c r="L354" s="92">
        <v>69</v>
      </c>
      <c r="M354" s="98">
        <v>2350072</v>
      </c>
      <c r="N354" s="85">
        <v>0.03</v>
      </c>
      <c r="O354" s="86">
        <v>7.3999999999999996E-2</v>
      </c>
      <c r="P354" s="88">
        <v>16229.165765313768</v>
      </c>
      <c r="Q354" s="89">
        <v>1761476.3403541159</v>
      </c>
      <c r="R354" s="89">
        <v>588595.65964588406</v>
      </c>
      <c r="S354" s="89">
        <v>659993.62107946503</v>
      </c>
      <c r="T354" s="89">
        <v>341126.22212428448</v>
      </c>
      <c r="U354" s="90">
        <v>318867.39895518054</v>
      </c>
      <c r="V354" s="89">
        <v>225628.33619758888</v>
      </c>
      <c r="W354" s="97">
        <v>318867.39895518054</v>
      </c>
      <c r="X354" s="89">
        <v>1159773.4974023625</v>
      </c>
      <c r="Y354" s="89">
        <v>571177.83775647823</v>
      </c>
      <c r="Z354" s="91">
        <v>2.3283064365386963E-10</v>
      </c>
      <c r="AA354" s="81"/>
      <c r="AB354" s="81">
        <v>180</v>
      </c>
      <c r="AC354" s="95"/>
      <c r="AD354" s="80"/>
      <c r="AE354" s="80"/>
      <c r="AF354" s="94"/>
    </row>
    <row r="355" spans="1:32">
      <c r="A355">
        <f>VLOOKUP(B355,'Outstanding Oct 2020'!$A:$A,1,0)</f>
        <v>143956873</v>
      </c>
      <c r="B355" s="82">
        <v>143956873</v>
      </c>
      <c r="C355" s="83">
        <v>99</v>
      </c>
      <c r="D355" s="82" t="s">
        <v>1295</v>
      </c>
      <c r="E355" s="94" t="s">
        <v>813</v>
      </c>
      <c r="F355" s="84">
        <v>41481</v>
      </c>
      <c r="G355" s="84">
        <v>50618</v>
      </c>
      <c r="H355" s="87">
        <v>300</v>
      </c>
      <c r="I355" s="87">
        <v>86</v>
      </c>
      <c r="J355" s="87">
        <v>180</v>
      </c>
      <c r="K355" s="87">
        <v>86</v>
      </c>
      <c r="L355" s="92">
        <v>86</v>
      </c>
      <c r="M355" s="98">
        <v>925282</v>
      </c>
      <c r="N355" s="85">
        <v>0.03</v>
      </c>
      <c r="O355" s="86">
        <v>7.3999999999999996E-2</v>
      </c>
      <c r="P355" s="88">
        <v>6389.8276127969921</v>
      </c>
      <c r="Q355" s="89">
        <v>693537.19850095524</v>
      </c>
      <c r="R355" s="89">
        <v>231744.80149904476</v>
      </c>
      <c r="S355" s="89">
        <v>310788.75938115048</v>
      </c>
      <c r="T355" s="89">
        <v>158936.97806681943</v>
      </c>
      <c r="U355" s="90">
        <v>151851.78131433105</v>
      </c>
      <c r="V355" s="89">
        <v>110722.51627176582</v>
      </c>
      <c r="W355" s="97">
        <v>151851.78131433105</v>
      </c>
      <c r="X355" s="89">
        <v>456631.77180250338</v>
      </c>
      <c r="Y355" s="89">
        <v>224886.97030345874</v>
      </c>
      <c r="Z355" s="91">
        <v>-1.1641532182693481E-10</v>
      </c>
      <c r="AA355" s="81"/>
      <c r="AB355" s="81">
        <v>180</v>
      </c>
      <c r="AC355" s="95"/>
      <c r="AD355" s="80"/>
      <c r="AE355" s="80"/>
      <c r="AF355" s="94"/>
    </row>
    <row r="356" spans="1:32">
      <c r="A356">
        <f>VLOOKUP(B356,'Outstanding Oct 2020'!$A:$A,1,0)</f>
        <v>143964655</v>
      </c>
      <c r="B356" s="82">
        <v>143964655</v>
      </c>
      <c r="C356" s="83">
        <v>99</v>
      </c>
      <c r="D356" s="82" t="s">
        <v>1296</v>
      </c>
      <c r="E356" s="94" t="s">
        <v>813</v>
      </c>
      <c r="F356" s="84">
        <v>41576</v>
      </c>
      <c r="G356" s="84">
        <v>52536</v>
      </c>
      <c r="H356" s="87">
        <v>360</v>
      </c>
      <c r="I356" s="87">
        <v>83</v>
      </c>
      <c r="J356" s="87">
        <v>180</v>
      </c>
      <c r="K356" s="87">
        <v>83</v>
      </c>
      <c r="L356" s="92">
        <v>83</v>
      </c>
      <c r="M356" s="98">
        <v>1277313</v>
      </c>
      <c r="N356" s="85">
        <v>0.03</v>
      </c>
      <c r="O356" s="86">
        <v>7.3999999999999996E-2</v>
      </c>
      <c r="P356" s="88">
        <v>8820.8890668840031</v>
      </c>
      <c r="Q356" s="89">
        <v>957399.01957333065</v>
      </c>
      <c r="R356" s="89">
        <v>319913.98042666935</v>
      </c>
      <c r="S356" s="89">
        <v>417234.67414967634</v>
      </c>
      <c r="T356" s="89">
        <v>213765.71611542051</v>
      </c>
      <c r="U356" s="90">
        <v>203468.95803425583</v>
      </c>
      <c r="V356" s="89">
        <v>147515.89097451975</v>
      </c>
      <c r="W356" s="97">
        <v>203468.95803425583</v>
      </c>
      <c r="X356" s="89">
        <v>630361.01246578968</v>
      </c>
      <c r="Y356" s="89">
        <v>310447.03203912056</v>
      </c>
      <c r="Z356" s="91">
        <v>-2.3283064365386963E-10</v>
      </c>
      <c r="AA356" s="81"/>
      <c r="AB356" s="81">
        <v>180</v>
      </c>
      <c r="AC356" s="95"/>
      <c r="AD356" s="80"/>
      <c r="AE356" s="80"/>
      <c r="AF356" s="94"/>
    </row>
    <row r="357" spans="1:32">
      <c r="A357">
        <f>VLOOKUP(B357,'Outstanding Oct 2020'!$A:$A,1,0)</f>
        <v>143965120</v>
      </c>
      <c r="B357" s="82">
        <v>143965120</v>
      </c>
      <c r="C357" s="83">
        <v>99</v>
      </c>
      <c r="D357" s="82" t="s">
        <v>1297</v>
      </c>
      <c r="E357" s="94" t="s">
        <v>813</v>
      </c>
      <c r="F357" s="84">
        <v>41522</v>
      </c>
      <c r="G357" s="84">
        <v>52475</v>
      </c>
      <c r="H357" s="87">
        <v>360</v>
      </c>
      <c r="I357" s="87">
        <v>85</v>
      </c>
      <c r="J357" s="87">
        <v>180</v>
      </c>
      <c r="K357" s="87">
        <v>85</v>
      </c>
      <c r="L357" s="92">
        <v>85</v>
      </c>
      <c r="M357" s="98">
        <v>1184998</v>
      </c>
      <c r="N357" s="85">
        <v>0.03</v>
      </c>
      <c r="O357" s="86">
        <v>7.3999999999999996E-2</v>
      </c>
      <c r="P357" s="88">
        <v>8183.3786256613766</v>
      </c>
      <c r="Q357" s="89">
        <v>888205.10195727891</v>
      </c>
      <c r="R357" s="89">
        <v>296792.89804272109</v>
      </c>
      <c r="S357" s="89">
        <v>394403.61832838523</v>
      </c>
      <c r="T357" s="89">
        <v>201820.67843559576</v>
      </c>
      <c r="U357" s="90">
        <v>192582.93989278947</v>
      </c>
      <c r="V357" s="89">
        <v>140152.2018535072</v>
      </c>
      <c r="W357" s="97">
        <v>192582.93989278947</v>
      </c>
      <c r="X357" s="89">
        <v>584803.05066176876</v>
      </c>
      <c r="Y357" s="89">
        <v>288010.15261904779</v>
      </c>
      <c r="Z357" s="91">
        <v>-1.1641532182693481E-10</v>
      </c>
      <c r="AA357" s="81"/>
      <c r="AB357" s="81">
        <v>180</v>
      </c>
      <c r="AC357" s="95"/>
      <c r="AD357" s="80"/>
      <c r="AE357" s="80"/>
      <c r="AF357" s="94"/>
    </row>
    <row r="358" spans="1:32">
      <c r="A358">
        <f>VLOOKUP(B358,'Outstanding Oct 2020'!$A:$A,1,0)</f>
        <v>143965252</v>
      </c>
      <c r="B358" s="82">
        <v>143965252</v>
      </c>
      <c r="C358" s="83">
        <v>99</v>
      </c>
      <c r="D358" s="82" t="s">
        <v>408</v>
      </c>
      <c r="E358" s="94" t="s">
        <v>813</v>
      </c>
      <c r="F358" s="84">
        <v>41570</v>
      </c>
      <c r="G358" s="84">
        <v>48884</v>
      </c>
      <c r="H358" s="87">
        <v>240</v>
      </c>
      <c r="I358" s="87">
        <v>83</v>
      </c>
      <c r="J358" s="87">
        <v>180</v>
      </c>
      <c r="K358" s="87">
        <v>83</v>
      </c>
      <c r="L358" s="92">
        <v>83</v>
      </c>
      <c r="M358" s="98">
        <v>1504564</v>
      </c>
      <c r="N358" s="85">
        <v>0.03</v>
      </c>
      <c r="O358" s="86">
        <v>7.3999999999999996E-2</v>
      </c>
      <c r="P358" s="88">
        <v>10390.242750232139</v>
      </c>
      <c r="Q358" s="89">
        <v>1127733.0603268964</v>
      </c>
      <c r="R358" s="89">
        <v>376830.93967310362</v>
      </c>
      <c r="S358" s="89">
        <v>491466.28138704743</v>
      </c>
      <c r="T358" s="89">
        <v>251797.48495590477</v>
      </c>
      <c r="U358" s="90">
        <v>239668.79643114266</v>
      </c>
      <c r="V358" s="89">
        <v>173760.93329370889</v>
      </c>
      <c r="W358" s="97">
        <v>239668.79643114266</v>
      </c>
      <c r="X358" s="89">
        <v>742510.63471488841</v>
      </c>
      <c r="Y358" s="89">
        <v>365679.69504178525</v>
      </c>
      <c r="Z358" s="91">
        <v>-4.6566128730773926E-10</v>
      </c>
      <c r="AA358" s="81"/>
      <c r="AB358" s="81">
        <v>180</v>
      </c>
      <c r="AC358" s="95"/>
      <c r="AD358" s="80"/>
      <c r="AE358" s="80"/>
      <c r="AF358" s="94"/>
    </row>
    <row r="359" spans="1:32">
      <c r="A359">
        <f>VLOOKUP(B359,'Outstanding Oct 2020'!$A:$A,1,0)</f>
        <v>143965317</v>
      </c>
      <c r="B359" s="82">
        <v>143965317</v>
      </c>
      <c r="C359" s="83">
        <v>99</v>
      </c>
      <c r="D359" s="82" t="s">
        <v>1298</v>
      </c>
      <c r="E359" s="94" t="s">
        <v>813</v>
      </c>
      <c r="F359" s="84">
        <v>41688</v>
      </c>
      <c r="G359" s="84">
        <v>52657</v>
      </c>
      <c r="H359" s="87">
        <v>361</v>
      </c>
      <c r="I359" s="87">
        <v>79</v>
      </c>
      <c r="J359" s="87">
        <v>180</v>
      </c>
      <c r="K359" s="87">
        <v>79</v>
      </c>
      <c r="L359" s="92">
        <v>79</v>
      </c>
      <c r="M359" s="98">
        <v>1903377</v>
      </c>
      <c r="N359" s="85">
        <v>0.03</v>
      </c>
      <c r="O359" s="86">
        <v>7.3999999999999996E-2</v>
      </c>
      <c r="P359" s="88">
        <v>13144.372107273999</v>
      </c>
      <c r="Q359" s="89">
        <v>1426659.9288337529</v>
      </c>
      <c r="R359" s="89">
        <v>476717.07116624713</v>
      </c>
      <c r="S359" s="89">
        <v>597681.37523329386</v>
      </c>
      <c r="T359" s="89">
        <v>306975.15203183529</v>
      </c>
      <c r="U359" s="90">
        <v>290706.22320145858</v>
      </c>
      <c r="V359" s="89">
        <v>209225.82567851956</v>
      </c>
      <c r="W359" s="97">
        <v>290706.22320145858</v>
      </c>
      <c r="X359" s="89">
        <v>939327.05047556688</v>
      </c>
      <c r="Y359" s="89">
        <v>462609.97930931998</v>
      </c>
      <c r="Z359" s="91">
        <v>-2.3283064365386963E-10</v>
      </c>
      <c r="AA359" s="81"/>
      <c r="AB359" s="81">
        <v>180</v>
      </c>
      <c r="AC359" s="95"/>
      <c r="AD359" s="80"/>
      <c r="AE359" s="80"/>
      <c r="AF359" s="94"/>
    </row>
    <row r="360" spans="1:32">
      <c r="A360">
        <f>VLOOKUP(B360,'Outstanding Oct 2020'!$A:$A,1,0)</f>
        <v>143965368</v>
      </c>
      <c r="B360" s="82">
        <v>143965368</v>
      </c>
      <c r="C360" s="83">
        <v>99</v>
      </c>
      <c r="D360" s="82" t="s">
        <v>1299</v>
      </c>
      <c r="E360" s="94" t="s">
        <v>813</v>
      </c>
      <c r="F360" s="84">
        <v>41575</v>
      </c>
      <c r="G360" s="84">
        <v>52536</v>
      </c>
      <c r="H360" s="87">
        <v>360</v>
      </c>
      <c r="I360" s="87">
        <v>83</v>
      </c>
      <c r="J360" s="87">
        <v>180</v>
      </c>
      <c r="K360" s="87">
        <v>83</v>
      </c>
      <c r="L360" s="92">
        <v>83</v>
      </c>
      <c r="M360" s="98">
        <v>570942</v>
      </c>
      <c r="N360" s="85">
        <v>0.03</v>
      </c>
      <c r="O360" s="86">
        <v>7.3999999999999996E-2</v>
      </c>
      <c r="P360" s="88">
        <v>3942.8206286359618</v>
      </c>
      <c r="Q360" s="89">
        <v>427944.68625406345</v>
      </c>
      <c r="R360" s="89">
        <v>142997.31374593655</v>
      </c>
      <c r="S360" s="89">
        <v>186498.37536168861</v>
      </c>
      <c r="T360" s="89">
        <v>95550.444949961733</v>
      </c>
      <c r="U360" s="90">
        <v>90947.930411726877</v>
      </c>
      <c r="V360" s="89">
        <v>65937.650227292965</v>
      </c>
      <c r="W360" s="97">
        <v>90947.930411726877</v>
      </c>
      <c r="X360" s="89">
        <v>281763.0269004096</v>
      </c>
      <c r="Y360" s="89">
        <v>138765.71315447323</v>
      </c>
      <c r="Z360" s="91">
        <v>-1.7462298274040222E-10</v>
      </c>
      <c r="AA360" s="81"/>
      <c r="AB360" s="81">
        <v>180</v>
      </c>
      <c r="AC360" s="95"/>
      <c r="AD360" s="80"/>
      <c r="AE360" s="80"/>
      <c r="AF360" s="94"/>
    </row>
    <row r="361" spans="1:32">
      <c r="A361">
        <f>VLOOKUP(B361,'Outstanding Oct 2020'!$A:$A,1,0)</f>
        <v>143965635</v>
      </c>
      <c r="B361" s="82">
        <v>143965635</v>
      </c>
      <c r="C361" s="83">
        <v>99</v>
      </c>
      <c r="D361" s="82" t="s">
        <v>1300</v>
      </c>
      <c r="E361" s="94" t="s">
        <v>813</v>
      </c>
      <c r="F361" s="84">
        <v>41547</v>
      </c>
      <c r="G361" s="84">
        <v>51410</v>
      </c>
      <c r="H361" s="87">
        <v>324</v>
      </c>
      <c r="I361" s="87">
        <v>84</v>
      </c>
      <c r="J361" s="87">
        <v>180</v>
      </c>
      <c r="K361" s="87">
        <v>84</v>
      </c>
      <c r="L361" s="92">
        <v>84</v>
      </c>
      <c r="M361" s="98">
        <v>486907</v>
      </c>
      <c r="N361" s="85">
        <v>0.03</v>
      </c>
      <c r="O361" s="86">
        <v>7.3999999999999996E-2</v>
      </c>
      <c r="P361" s="88">
        <v>3362.4903472283531</v>
      </c>
      <c r="Q361" s="89">
        <v>364956.97172376054</v>
      </c>
      <c r="R361" s="89">
        <v>121950.02827623946</v>
      </c>
      <c r="S361" s="89">
        <v>160558.6487407852</v>
      </c>
      <c r="T361" s="89">
        <v>82209.969307723019</v>
      </c>
      <c r="U361" s="90">
        <v>78348.679433062178</v>
      </c>
      <c r="V361" s="89">
        <v>56910.013195578416</v>
      </c>
      <c r="W361" s="97">
        <v>78348.679433062178</v>
      </c>
      <c r="X361" s="89">
        <v>240291.29077734309</v>
      </c>
      <c r="Y361" s="89">
        <v>118341.26250110363</v>
      </c>
      <c r="Z361" s="91">
        <v>0</v>
      </c>
      <c r="AA361" s="81"/>
      <c r="AB361" s="81">
        <v>180</v>
      </c>
      <c r="AC361" s="95"/>
      <c r="AD361" s="80"/>
      <c r="AE361" s="80"/>
      <c r="AF361" s="94"/>
    </row>
    <row r="362" spans="1:32">
      <c r="A362">
        <f>VLOOKUP(B362,'Outstanding Oct 2020'!$A:$A,1,0)</f>
        <v>143968197</v>
      </c>
      <c r="B362" s="82">
        <v>143968197</v>
      </c>
      <c r="C362" s="83">
        <v>99</v>
      </c>
      <c r="D362" s="82" t="s">
        <v>1301</v>
      </c>
      <c r="E362" s="94" t="s">
        <v>813</v>
      </c>
      <c r="F362" s="84">
        <v>41501</v>
      </c>
      <c r="G362" s="84">
        <v>51714</v>
      </c>
      <c r="H362" s="87">
        <v>336</v>
      </c>
      <c r="I362" s="87">
        <v>86</v>
      </c>
      <c r="J362" s="87">
        <v>180</v>
      </c>
      <c r="K362" s="87">
        <v>86</v>
      </c>
      <c r="L362" s="92">
        <v>86</v>
      </c>
      <c r="M362" s="98">
        <v>2300193</v>
      </c>
      <c r="N362" s="85">
        <v>0.03</v>
      </c>
      <c r="O362" s="86">
        <v>7.3999999999999996E-2</v>
      </c>
      <c r="P362" s="88">
        <v>15884.710548959507</v>
      </c>
      <c r="Q362" s="89">
        <v>1724089.9630939623</v>
      </c>
      <c r="R362" s="89">
        <v>576103.03690603771</v>
      </c>
      <c r="S362" s="89">
        <v>772601.35699949518</v>
      </c>
      <c r="T362" s="89">
        <v>395107.35580120597</v>
      </c>
      <c r="U362" s="90">
        <v>377494.00119828922</v>
      </c>
      <c r="V362" s="89">
        <v>275249.22874399577</v>
      </c>
      <c r="W362" s="97">
        <v>377494.00119828922</v>
      </c>
      <c r="X362" s="89">
        <v>1135157.9357187492</v>
      </c>
      <c r="Y362" s="89">
        <v>559054.8988127117</v>
      </c>
      <c r="Z362" s="91">
        <v>-2.3283064365386963E-10</v>
      </c>
      <c r="AA362" s="81"/>
      <c r="AB362" s="81">
        <v>180</v>
      </c>
      <c r="AC362" s="95"/>
      <c r="AD362" s="80"/>
      <c r="AE362" s="80"/>
      <c r="AF362" s="94"/>
    </row>
    <row r="363" spans="1:32">
      <c r="A363">
        <f>VLOOKUP(B363,'Outstanding Oct 2020'!$A:$A,1,0)</f>
        <v>143968286</v>
      </c>
      <c r="B363" s="82">
        <v>143968286</v>
      </c>
      <c r="C363" s="83">
        <v>99</v>
      </c>
      <c r="D363" s="82" t="s">
        <v>1302</v>
      </c>
      <c r="E363" s="94" t="s">
        <v>814</v>
      </c>
      <c r="F363" s="84">
        <v>41446</v>
      </c>
      <c r="G363" s="84">
        <v>52413</v>
      </c>
      <c r="H363" s="87">
        <v>361</v>
      </c>
      <c r="I363" s="87">
        <v>87</v>
      </c>
      <c r="J363" s="87">
        <v>180</v>
      </c>
      <c r="K363" s="87">
        <v>87</v>
      </c>
      <c r="L363" s="92">
        <v>87</v>
      </c>
      <c r="M363" s="98">
        <v>2098680</v>
      </c>
      <c r="N363" s="85">
        <v>0.03</v>
      </c>
      <c r="O363" s="86">
        <v>7.6499999999999999E-2</v>
      </c>
      <c r="P363" s="88">
        <v>14493.098768186122</v>
      </c>
      <c r="Q363" s="89">
        <v>1549141.5328419066</v>
      </c>
      <c r="R363" s="89">
        <v>549538.46715809335</v>
      </c>
      <c r="S363" s="89">
        <v>726213.5962485004</v>
      </c>
      <c r="T363" s="89">
        <v>363525.10381418234</v>
      </c>
      <c r="U363" s="90">
        <v>362688.49243431806</v>
      </c>
      <c r="V363" s="89">
        <v>265610.25912641175</v>
      </c>
      <c r="W363" s="97">
        <v>362688.49243431806</v>
      </c>
      <c r="X363" s="89">
        <v>1059616.2454316015</v>
      </c>
      <c r="Y363" s="89">
        <v>510077.7782735019</v>
      </c>
      <c r="Z363" s="91">
        <v>6.28642737865448E-9</v>
      </c>
      <c r="AA363" s="81"/>
      <c r="AB363" s="81">
        <v>180</v>
      </c>
      <c r="AC363" s="95"/>
      <c r="AD363" s="80"/>
      <c r="AE363" s="80"/>
      <c r="AF363" s="94"/>
    </row>
    <row r="364" spans="1:32">
      <c r="A364">
        <f>VLOOKUP(B364,'Outstanding Oct 2020'!$A:$A,1,0)</f>
        <v>143968308</v>
      </c>
      <c r="B364" s="82">
        <v>143968308</v>
      </c>
      <c r="C364" s="83">
        <v>99</v>
      </c>
      <c r="D364" s="82" t="s">
        <v>1303</v>
      </c>
      <c r="E364" s="94" t="s">
        <v>813</v>
      </c>
      <c r="F364" s="84">
        <v>41543</v>
      </c>
      <c r="G364" s="84">
        <v>51410</v>
      </c>
      <c r="H364" s="87">
        <v>324</v>
      </c>
      <c r="I364" s="87">
        <v>84</v>
      </c>
      <c r="J364" s="87">
        <v>180</v>
      </c>
      <c r="K364" s="87">
        <v>84</v>
      </c>
      <c r="L364" s="92">
        <v>84</v>
      </c>
      <c r="M364" s="98">
        <v>951979</v>
      </c>
      <c r="N364" s="85">
        <v>0.03</v>
      </c>
      <c r="O364" s="86">
        <v>7.3999999999999996E-2</v>
      </c>
      <c r="P364" s="88">
        <v>6574.1921933020067</v>
      </c>
      <c r="Q364" s="89">
        <v>713547.70620388247</v>
      </c>
      <c r="R364" s="89">
        <v>238431.29379611753</v>
      </c>
      <c r="S364" s="89">
        <v>313917.15845038975</v>
      </c>
      <c r="T364" s="89">
        <v>160733.29069328809</v>
      </c>
      <c r="U364" s="90">
        <v>153183.86775710166</v>
      </c>
      <c r="V364" s="89">
        <v>111267.93710485485</v>
      </c>
      <c r="W364" s="97">
        <v>153183.86775710166</v>
      </c>
      <c r="X364" s="89">
        <v>469806.8885904788</v>
      </c>
      <c r="Y364" s="89">
        <v>231375.59479436115</v>
      </c>
      <c r="Z364" s="91">
        <v>1.1641532182693481E-10</v>
      </c>
      <c r="AA364" s="81"/>
      <c r="AB364" s="81">
        <v>180</v>
      </c>
      <c r="AC364" s="95"/>
      <c r="AD364" s="80"/>
      <c r="AE364" s="80"/>
      <c r="AF364" s="94"/>
    </row>
    <row r="365" spans="1:32">
      <c r="A365">
        <f>VLOOKUP(B365,'Outstanding Oct 2020'!$A:$A,1,0)</f>
        <v>143968553</v>
      </c>
      <c r="B365" s="82">
        <v>143968553</v>
      </c>
      <c r="C365" s="83">
        <v>99</v>
      </c>
      <c r="D365" s="82" t="s">
        <v>1304</v>
      </c>
      <c r="E365" s="94" t="s">
        <v>813</v>
      </c>
      <c r="F365" s="84">
        <v>41614</v>
      </c>
      <c r="G365" s="84">
        <v>52566</v>
      </c>
      <c r="H365" s="87">
        <v>360</v>
      </c>
      <c r="I365" s="87">
        <v>82</v>
      </c>
      <c r="J365" s="87">
        <v>180</v>
      </c>
      <c r="K365" s="87">
        <v>82</v>
      </c>
      <c r="L365" s="92">
        <v>82</v>
      </c>
      <c r="M365" s="98">
        <v>4237151</v>
      </c>
      <c r="N365" s="85">
        <v>0.03</v>
      </c>
      <c r="O365" s="86">
        <v>7.3999999999999996E-2</v>
      </c>
      <c r="P365" s="88">
        <v>29260.986876855259</v>
      </c>
      <c r="Q365" s="89">
        <v>3175920.2428724659</v>
      </c>
      <c r="R365" s="89">
        <v>1061230.7571275341</v>
      </c>
      <c r="S365" s="89">
        <v>1370824.6889403937</v>
      </c>
      <c r="T365" s="89">
        <v>702760.44322866714</v>
      </c>
      <c r="U365" s="90">
        <v>668064.2457117266</v>
      </c>
      <c r="V365" s="89">
        <v>483449.56713587663</v>
      </c>
      <c r="W365" s="97">
        <v>668064.2457117266</v>
      </c>
      <c r="X365" s="89">
        <v>2091057.394961481</v>
      </c>
      <c r="Y365" s="89">
        <v>1029826.6378339464</v>
      </c>
      <c r="Z365" s="91">
        <v>4.6566128730773926E-10</v>
      </c>
      <c r="AA365" s="81"/>
      <c r="AB365" s="81">
        <v>180</v>
      </c>
      <c r="AC365" s="95"/>
      <c r="AD365" s="80"/>
      <c r="AE365" s="80"/>
      <c r="AF365" s="94"/>
    </row>
    <row r="366" spans="1:32">
      <c r="A366">
        <f>VLOOKUP(B366,'Outstanding Oct 2020'!$A:$A,1,0)</f>
        <v>143968588</v>
      </c>
      <c r="B366" s="82">
        <v>143968588</v>
      </c>
      <c r="C366" s="83">
        <v>99</v>
      </c>
      <c r="D366" s="82" t="s">
        <v>1305</v>
      </c>
      <c r="E366" s="94" t="s">
        <v>813</v>
      </c>
      <c r="F366" s="84">
        <v>41480</v>
      </c>
      <c r="G366" s="84">
        <v>52444</v>
      </c>
      <c r="H366" s="87">
        <v>360</v>
      </c>
      <c r="I366" s="87">
        <v>86</v>
      </c>
      <c r="J366" s="87">
        <v>180</v>
      </c>
      <c r="K366" s="87">
        <v>86</v>
      </c>
      <c r="L366" s="92">
        <v>86</v>
      </c>
      <c r="M366" s="98">
        <v>3405930</v>
      </c>
      <c r="N366" s="85">
        <v>0.03</v>
      </c>
      <c r="O366" s="86">
        <v>7.3999999999999996E-2</v>
      </c>
      <c r="P366" s="88">
        <v>23520.727260720148</v>
      </c>
      <c r="Q366" s="89">
        <v>2552885.6613339055</v>
      </c>
      <c r="R366" s="89">
        <v>853044.33866609447</v>
      </c>
      <c r="S366" s="89">
        <v>1144002.3249550322</v>
      </c>
      <c r="T366" s="89">
        <v>585041.34059359436</v>
      </c>
      <c r="U366" s="90">
        <v>558960.98436143785</v>
      </c>
      <c r="V366" s="89">
        <v>407565.62847380067</v>
      </c>
      <c r="W366" s="97">
        <v>558960.98436143785</v>
      </c>
      <c r="X366" s="89">
        <v>1680845.2455957211</v>
      </c>
      <c r="Y366" s="89">
        <v>827800.90692962706</v>
      </c>
      <c r="Z366" s="91">
        <v>-4.6566128730773926E-10</v>
      </c>
      <c r="AA366" s="81"/>
      <c r="AB366" s="81">
        <v>180</v>
      </c>
      <c r="AC366" s="95"/>
      <c r="AD366" s="80"/>
      <c r="AE366" s="80"/>
      <c r="AF366" s="94"/>
    </row>
    <row r="367" spans="1:32">
      <c r="A367">
        <f>VLOOKUP(B367,'Outstanding Oct 2020'!$A:$A,1,0)</f>
        <v>143968596</v>
      </c>
      <c r="B367" s="82">
        <v>143968596</v>
      </c>
      <c r="C367" s="83">
        <v>99</v>
      </c>
      <c r="D367" s="82" t="s">
        <v>1306</v>
      </c>
      <c r="E367" s="94" t="s">
        <v>813</v>
      </c>
      <c r="F367" s="84">
        <v>41586</v>
      </c>
      <c r="G367" s="84">
        <v>52536</v>
      </c>
      <c r="H367" s="87">
        <v>360</v>
      </c>
      <c r="I367" s="87">
        <v>83</v>
      </c>
      <c r="J367" s="87">
        <v>180</v>
      </c>
      <c r="K367" s="87">
        <v>83</v>
      </c>
      <c r="L367" s="92">
        <v>83</v>
      </c>
      <c r="M367" s="98">
        <v>1480062</v>
      </c>
      <c r="N367" s="85">
        <v>0.03</v>
      </c>
      <c r="O367" s="86">
        <v>7.3999999999999996E-2</v>
      </c>
      <c r="P367" s="88">
        <v>10221.036436731225</v>
      </c>
      <c r="Q367" s="89">
        <v>1109367.7960748407</v>
      </c>
      <c r="R367" s="89">
        <v>370694.20392515929</v>
      </c>
      <c r="S367" s="89">
        <v>483462.69574592781</v>
      </c>
      <c r="T367" s="89">
        <v>247696.93358262349</v>
      </c>
      <c r="U367" s="90">
        <v>235765.76216330432</v>
      </c>
      <c r="V367" s="89">
        <v>170931.21625437902</v>
      </c>
      <c r="W367" s="97">
        <v>235765.76216330432</v>
      </c>
      <c r="X367" s="89">
        <v>730418.76253677974</v>
      </c>
      <c r="Y367" s="89">
        <v>359724.55861162045</v>
      </c>
      <c r="Z367" s="91">
        <v>0</v>
      </c>
      <c r="AA367" s="81"/>
      <c r="AB367" s="81">
        <v>180</v>
      </c>
      <c r="AC367" s="95"/>
      <c r="AD367" s="80"/>
      <c r="AE367" s="80"/>
      <c r="AF367" s="94"/>
    </row>
    <row r="368" spans="1:32">
      <c r="A368">
        <f>VLOOKUP(B368,'Outstanding Oct 2020'!$A:$A,1,0)</f>
        <v>143969495</v>
      </c>
      <c r="B368" s="82">
        <v>143969495</v>
      </c>
      <c r="C368" s="83">
        <v>99</v>
      </c>
      <c r="D368" s="82" t="s">
        <v>1307</v>
      </c>
      <c r="E368" s="94" t="s">
        <v>814</v>
      </c>
      <c r="F368" s="84">
        <v>41444</v>
      </c>
      <c r="G368" s="84">
        <v>52413</v>
      </c>
      <c r="H368" s="87">
        <v>361</v>
      </c>
      <c r="I368" s="87">
        <v>87</v>
      </c>
      <c r="J368" s="87">
        <v>180</v>
      </c>
      <c r="K368" s="87">
        <v>87</v>
      </c>
      <c r="L368" s="92">
        <v>87</v>
      </c>
      <c r="M368" s="98">
        <v>3285707</v>
      </c>
      <c r="N368" s="85">
        <v>0.03</v>
      </c>
      <c r="O368" s="86">
        <v>7.6499999999999999E-2</v>
      </c>
      <c r="P368" s="88">
        <v>22690.489295328738</v>
      </c>
      <c r="Q368" s="89">
        <v>2425346.016757858</v>
      </c>
      <c r="R368" s="89">
        <v>860360.98324214201</v>
      </c>
      <c r="S368" s="89">
        <v>1136964.7095740517</v>
      </c>
      <c r="T368" s="89">
        <v>569137.25688432041</v>
      </c>
      <c r="U368" s="90">
        <v>567827.45268973126</v>
      </c>
      <c r="V368" s="89">
        <v>415841.14190036862</v>
      </c>
      <c r="W368" s="97">
        <v>567827.45268973126</v>
      </c>
      <c r="X368" s="89">
        <v>1658942.0564013235</v>
      </c>
      <c r="Y368" s="89">
        <v>798581.07315917313</v>
      </c>
      <c r="Z368" s="91">
        <v>8.3819031715393066E-9</v>
      </c>
      <c r="AA368" s="81"/>
      <c r="AB368" s="81">
        <v>180</v>
      </c>
      <c r="AC368" s="95"/>
      <c r="AD368" s="80"/>
      <c r="AE368" s="80"/>
      <c r="AF368" s="94"/>
    </row>
    <row r="369" spans="1:32">
      <c r="A369">
        <f>VLOOKUP(B369,'Outstanding Oct 2020'!$A:$A,1,0)</f>
        <v>143969541</v>
      </c>
      <c r="B369" s="82">
        <v>143969541</v>
      </c>
      <c r="C369" s="83">
        <v>99</v>
      </c>
      <c r="D369" s="82" t="s">
        <v>1308</v>
      </c>
      <c r="E369" s="94" t="s">
        <v>813</v>
      </c>
      <c r="F369" s="84">
        <v>41460</v>
      </c>
      <c r="G369" s="84">
        <v>52413</v>
      </c>
      <c r="H369" s="87">
        <v>360</v>
      </c>
      <c r="I369" s="87">
        <v>87</v>
      </c>
      <c r="J369" s="87">
        <v>180</v>
      </c>
      <c r="K369" s="87">
        <v>87</v>
      </c>
      <c r="L369" s="92">
        <v>87</v>
      </c>
      <c r="M369" s="98">
        <v>2828009</v>
      </c>
      <c r="N369" s="85">
        <v>0.03</v>
      </c>
      <c r="O369" s="86">
        <v>7.3999999999999996E-2</v>
      </c>
      <c r="P369" s="88">
        <v>19529.710939409182</v>
      </c>
      <c r="Q369" s="89">
        <v>2119709.925401648</v>
      </c>
      <c r="R369" s="89">
        <v>708299.07459835196</v>
      </c>
      <c r="S369" s="89">
        <v>958458.99555847386</v>
      </c>
      <c r="T369" s="89">
        <v>489856.60763548617</v>
      </c>
      <c r="U369" s="90">
        <v>468602.38792298769</v>
      </c>
      <c r="V369" s="89">
        <v>342344.55272253678</v>
      </c>
      <c r="W369" s="97">
        <v>468602.38792298769</v>
      </c>
      <c r="X369" s="89">
        <v>1395638.0436920053</v>
      </c>
      <c r="Y369" s="89">
        <v>687338.96909365291</v>
      </c>
      <c r="Z369" s="91">
        <v>4.6566128730773926E-10</v>
      </c>
      <c r="AA369" s="81"/>
      <c r="AB369" s="81">
        <v>180</v>
      </c>
      <c r="AC369" s="95"/>
      <c r="AD369" s="80"/>
      <c r="AE369" s="80"/>
      <c r="AF369" s="94"/>
    </row>
    <row r="370" spans="1:32">
      <c r="A370">
        <f>VLOOKUP(B370,'Outstanding Oct 2020'!$A:$A,1,0)</f>
        <v>143969606</v>
      </c>
      <c r="B370" s="82">
        <v>143969606</v>
      </c>
      <c r="C370" s="83">
        <v>99</v>
      </c>
      <c r="D370" s="82" t="s">
        <v>1309</v>
      </c>
      <c r="E370" s="94" t="s">
        <v>814</v>
      </c>
      <c r="F370" s="84">
        <v>41445</v>
      </c>
      <c r="G370" s="84">
        <v>48761</v>
      </c>
      <c r="H370" s="87">
        <v>241</v>
      </c>
      <c r="I370" s="87">
        <v>87</v>
      </c>
      <c r="J370" s="87">
        <v>180</v>
      </c>
      <c r="K370" s="87">
        <v>87</v>
      </c>
      <c r="L370" s="92">
        <v>87</v>
      </c>
      <c r="M370" s="98">
        <v>2908752</v>
      </c>
      <c r="N370" s="85">
        <v>0.03</v>
      </c>
      <c r="O370" s="86">
        <v>7.6499999999999999E-2</v>
      </c>
      <c r="P370" s="88">
        <v>20087.307273218841</v>
      </c>
      <c r="Q370" s="89">
        <v>2147096.5234990376</v>
      </c>
      <c r="R370" s="89">
        <v>761655.4765009624</v>
      </c>
      <c r="S370" s="89">
        <v>1006525.6497012492</v>
      </c>
      <c r="T370" s="89">
        <v>503842.59285346558</v>
      </c>
      <c r="U370" s="90">
        <v>502683.05684778362</v>
      </c>
      <c r="V370" s="89">
        <v>368133.48030879849</v>
      </c>
      <c r="W370" s="97">
        <v>502683.05684778362</v>
      </c>
      <c r="X370" s="89">
        <v>1468618.7856803611</v>
      </c>
      <c r="Y370" s="89">
        <v>706963.30917939125</v>
      </c>
      <c r="Z370" s="91">
        <v>7.4505805969238281E-9</v>
      </c>
      <c r="AA370" s="81"/>
      <c r="AB370" s="81">
        <v>180</v>
      </c>
      <c r="AC370" s="95"/>
      <c r="AD370" s="80"/>
      <c r="AE370" s="80"/>
      <c r="AF370" s="94"/>
    </row>
    <row r="371" spans="1:32">
      <c r="A371">
        <f>VLOOKUP(B371,'Outstanding Oct 2020'!$A:$A,1,0)</f>
        <v>143971236</v>
      </c>
      <c r="B371" s="82">
        <v>143971236</v>
      </c>
      <c r="C371" s="83">
        <v>99</v>
      </c>
      <c r="D371" s="82" t="s">
        <v>1310</v>
      </c>
      <c r="E371" s="94" t="s">
        <v>813</v>
      </c>
      <c r="F371" s="84">
        <v>42324</v>
      </c>
      <c r="G371" s="84">
        <v>53297</v>
      </c>
      <c r="H371" s="87">
        <v>361</v>
      </c>
      <c r="I371" s="87">
        <v>59</v>
      </c>
      <c r="J371" s="87">
        <v>180</v>
      </c>
      <c r="K371" s="87">
        <v>59</v>
      </c>
      <c r="L371" s="92">
        <v>59</v>
      </c>
      <c r="M371" s="98">
        <v>2729733</v>
      </c>
      <c r="N371" s="85">
        <v>0.03</v>
      </c>
      <c r="O371" s="86">
        <v>7.3999999999999996E-2</v>
      </c>
      <c r="P371" s="88">
        <v>18851.034926609587</v>
      </c>
      <c r="Q371" s="89">
        <v>2046047.9912887185</v>
      </c>
      <c r="R371" s="89">
        <v>683685.00871128147</v>
      </c>
      <c r="S371" s="89">
        <v>670227.73382240534</v>
      </c>
      <c r="T371" s="89">
        <v>348659.86551979207</v>
      </c>
      <c r="U371" s="90">
        <v>321567.86830261326</v>
      </c>
      <c r="V371" s="89">
        <v>224096.75285536447</v>
      </c>
      <c r="W371" s="97">
        <v>321567.86830261326</v>
      </c>
      <c r="X371" s="89">
        <v>1347138.2955010077</v>
      </c>
      <c r="Y371" s="89">
        <v>663453.28678972553</v>
      </c>
      <c r="Z371" s="91">
        <v>6.9849193096160889E-10</v>
      </c>
      <c r="AA371" s="81"/>
      <c r="AB371" s="81">
        <v>180</v>
      </c>
      <c r="AC371" s="95"/>
      <c r="AD371" s="80"/>
      <c r="AE371" s="80"/>
      <c r="AF371" s="94"/>
    </row>
    <row r="372" spans="1:32">
      <c r="A372">
        <f>VLOOKUP(B372,'Outstanding Oct 2020'!$A:$A,1,0)</f>
        <v>143975576</v>
      </c>
      <c r="B372" s="82">
        <v>143975576</v>
      </c>
      <c r="C372" s="83">
        <v>99</v>
      </c>
      <c r="D372" s="82" t="s">
        <v>1311</v>
      </c>
      <c r="E372" s="94" t="s">
        <v>813</v>
      </c>
      <c r="F372" s="84">
        <v>42044</v>
      </c>
      <c r="G372" s="84">
        <v>52994</v>
      </c>
      <c r="H372" s="87">
        <v>360</v>
      </c>
      <c r="I372" s="87">
        <v>68</v>
      </c>
      <c r="J372" s="87">
        <v>180</v>
      </c>
      <c r="K372" s="87">
        <v>68</v>
      </c>
      <c r="L372" s="92">
        <v>68</v>
      </c>
      <c r="M372" s="98">
        <v>1280111</v>
      </c>
      <c r="N372" s="85">
        <v>0.03</v>
      </c>
      <c r="O372" s="86">
        <v>7.3999999999999996E-2</v>
      </c>
      <c r="P372" s="88">
        <v>8840.2115411789819</v>
      </c>
      <c r="Q372" s="89">
        <v>959496.2365097953</v>
      </c>
      <c r="R372" s="89">
        <v>320614.7634902047</v>
      </c>
      <c r="S372" s="89">
        <v>355106.32630858547</v>
      </c>
      <c r="T372" s="89">
        <v>183658.75227289688</v>
      </c>
      <c r="U372" s="90">
        <v>171447.57403568859</v>
      </c>
      <c r="V372" s="89">
        <v>121121.13287407733</v>
      </c>
      <c r="W372" s="97">
        <v>171447.57403568859</v>
      </c>
      <c r="X372" s="89">
        <v>631741.84090242139</v>
      </c>
      <c r="Y372" s="89">
        <v>311127.07741221692</v>
      </c>
      <c r="Z372" s="91">
        <v>-2.3283064365386963E-10</v>
      </c>
      <c r="AA372" s="81"/>
      <c r="AB372" s="81">
        <v>180</v>
      </c>
      <c r="AC372" s="95"/>
      <c r="AD372" s="80"/>
      <c r="AE372" s="80"/>
      <c r="AF372" s="94"/>
    </row>
    <row r="373" spans="1:32">
      <c r="A373">
        <f>VLOOKUP(B373,'Outstanding Oct 2020'!$A:$A,1,0)</f>
        <v>143976386</v>
      </c>
      <c r="B373" s="82">
        <v>143976386</v>
      </c>
      <c r="C373" s="83">
        <v>99</v>
      </c>
      <c r="D373" s="82" t="s">
        <v>1312</v>
      </c>
      <c r="E373" s="94" t="s">
        <v>813</v>
      </c>
      <c r="F373" s="84">
        <v>41991</v>
      </c>
      <c r="G373" s="84">
        <v>52963</v>
      </c>
      <c r="H373" s="87">
        <v>361</v>
      </c>
      <c r="I373" s="87">
        <v>69</v>
      </c>
      <c r="J373" s="87">
        <v>180</v>
      </c>
      <c r="K373" s="87">
        <v>69</v>
      </c>
      <c r="L373" s="92">
        <v>69</v>
      </c>
      <c r="M373" s="98">
        <v>1302260</v>
      </c>
      <c r="N373" s="85">
        <v>0.03</v>
      </c>
      <c r="O373" s="86">
        <v>7.3999999999999996E-2</v>
      </c>
      <c r="P373" s="88">
        <v>8993.1684686841545</v>
      </c>
      <c r="Q373" s="89">
        <v>976097.8297641736</v>
      </c>
      <c r="R373" s="89">
        <v>326162.1702358264</v>
      </c>
      <c r="S373" s="89">
        <v>365726.36625045701</v>
      </c>
      <c r="T373" s="89">
        <v>189030.39312138967</v>
      </c>
      <c r="U373" s="90">
        <v>176695.97312906734</v>
      </c>
      <c r="V373" s="89">
        <v>125028.83192373347</v>
      </c>
      <c r="W373" s="97">
        <v>176695.97312906734</v>
      </c>
      <c r="X373" s="89">
        <v>642672.49459897412</v>
      </c>
      <c r="Y373" s="89">
        <v>316510.32436314784</v>
      </c>
      <c r="Z373" s="91">
        <v>-1.1641532182693481E-10</v>
      </c>
      <c r="AA373" s="81"/>
      <c r="AB373" s="81">
        <v>180</v>
      </c>
      <c r="AC373" s="95"/>
      <c r="AD373" s="80"/>
      <c r="AE373" s="80"/>
      <c r="AF373" s="94"/>
    </row>
    <row r="374" spans="1:32">
      <c r="A374">
        <f>VLOOKUP(B374,'Outstanding Oct 2020'!$A:$A,1,0)</f>
        <v>143976521</v>
      </c>
      <c r="B374" s="82">
        <v>143976521</v>
      </c>
      <c r="C374" s="83">
        <v>99</v>
      </c>
      <c r="D374" s="82" t="s">
        <v>1313</v>
      </c>
      <c r="E374" s="94" t="s">
        <v>813</v>
      </c>
      <c r="F374" s="84">
        <v>42065</v>
      </c>
      <c r="G374" s="84">
        <v>53022</v>
      </c>
      <c r="H374" s="87">
        <v>360</v>
      </c>
      <c r="I374" s="87">
        <v>67</v>
      </c>
      <c r="J374" s="87">
        <v>180</v>
      </c>
      <c r="K374" s="87">
        <v>67</v>
      </c>
      <c r="L374" s="92">
        <v>67</v>
      </c>
      <c r="M374" s="98">
        <v>2559985</v>
      </c>
      <c r="N374" s="85">
        <v>0.03</v>
      </c>
      <c r="O374" s="86">
        <v>7.3999999999999996E-2</v>
      </c>
      <c r="P374" s="88">
        <v>17678.786403870505</v>
      </c>
      <c r="Q374" s="89">
        <v>1918814.8316993825</v>
      </c>
      <c r="R374" s="89">
        <v>641170.16830061749</v>
      </c>
      <c r="S374" s="89">
        <v>701293.85650134552</v>
      </c>
      <c r="T374" s="89">
        <v>362937.39266958216</v>
      </c>
      <c r="U374" s="90">
        <v>338356.46383176337</v>
      </c>
      <c r="V374" s="89">
        <v>238657.78486745205</v>
      </c>
      <c r="W374" s="97">
        <v>338356.46383176337</v>
      </c>
      <c r="X374" s="89">
        <v>1263366.7209973086</v>
      </c>
      <c r="Y374" s="89">
        <v>622196.55269669089</v>
      </c>
      <c r="Z374" s="91">
        <v>2.3283064365386963E-10</v>
      </c>
      <c r="AA374" s="81"/>
      <c r="AB374" s="81">
        <v>180</v>
      </c>
      <c r="AC374" s="95"/>
      <c r="AD374" s="80"/>
      <c r="AE374" s="80"/>
      <c r="AF374" s="94"/>
    </row>
    <row r="375" spans="1:32">
      <c r="A375">
        <f>VLOOKUP(B375,'Outstanding Oct 2020'!$A:$A,1,0)</f>
        <v>143977137</v>
      </c>
      <c r="B375" s="82">
        <v>143977137</v>
      </c>
      <c r="C375" s="83">
        <v>99</v>
      </c>
      <c r="D375" s="82" t="s">
        <v>425</v>
      </c>
      <c r="E375" s="94" t="s">
        <v>814</v>
      </c>
      <c r="F375" s="84">
        <v>41134</v>
      </c>
      <c r="G375" s="84">
        <v>52079</v>
      </c>
      <c r="H375" s="87">
        <v>360</v>
      </c>
      <c r="I375" s="87">
        <v>98</v>
      </c>
      <c r="J375" s="87">
        <v>180</v>
      </c>
      <c r="K375" s="87">
        <v>98</v>
      </c>
      <c r="L375" s="92">
        <v>98</v>
      </c>
      <c r="M375" s="98">
        <v>736473</v>
      </c>
      <c r="N375" s="85">
        <v>0.03</v>
      </c>
      <c r="O375" s="86">
        <v>7.6499999999999999E-2</v>
      </c>
      <c r="P375" s="88">
        <v>5085.9473236045224</v>
      </c>
      <c r="Q375" s="89">
        <v>543627.85756603081</v>
      </c>
      <c r="R375" s="89">
        <v>192845.14243396919</v>
      </c>
      <c r="S375" s="89">
        <v>278801.80906813795</v>
      </c>
      <c r="T375" s="89">
        <v>138603.4004991338</v>
      </c>
      <c r="U375" s="90">
        <v>140198.40856900415</v>
      </c>
      <c r="V375" s="89">
        <v>104993.46643627211</v>
      </c>
      <c r="W375" s="97">
        <v>140198.40856900415</v>
      </c>
      <c r="X375" s="89">
        <v>371842.66068278532</v>
      </c>
      <c r="Y375" s="89">
        <v>178997.51824881404</v>
      </c>
      <c r="Z375" s="91">
        <v>2.0954757928848267E-9</v>
      </c>
      <c r="AA375" s="81"/>
      <c r="AB375" s="81">
        <v>180</v>
      </c>
      <c r="AC375" s="95"/>
      <c r="AD375" s="80"/>
      <c r="AE375" s="80"/>
      <c r="AF375" s="94"/>
    </row>
    <row r="376" spans="1:32">
      <c r="A376">
        <f>VLOOKUP(B376,'Outstanding Oct 2020'!$A:$A,1,0)</f>
        <v>143977463</v>
      </c>
      <c r="B376" s="82">
        <v>143977463</v>
      </c>
      <c r="C376" s="83">
        <v>99</v>
      </c>
      <c r="D376" s="82" t="s">
        <v>1314</v>
      </c>
      <c r="E376" s="94" t="s">
        <v>814</v>
      </c>
      <c r="F376" s="84">
        <v>41274</v>
      </c>
      <c r="G376" s="84">
        <v>52232</v>
      </c>
      <c r="H376" s="87">
        <v>360</v>
      </c>
      <c r="I376" s="87">
        <v>93</v>
      </c>
      <c r="J376" s="87">
        <v>180</v>
      </c>
      <c r="K376" s="87">
        <v>93</v>
      </c>
      <c r="L376" s="92">
        <v>93</v>
      </c>
      <c r="M376" s="98">
        <v>2955211</v>
      </c>
      <c r="N376" s="85">
        <v>0.03</v>
      </c>
      <c r="O376" s="86">
        <v>7.6499999999999999E-2</v>
      </c>
      <c r="P376" s="88">
        <v>20408.144597475592</v>
      </c>
      <c r="Q376" s="89">
        <v>2181390.2540698261</v>
      </c>
      <c r="R376" s="89">
        <v>773820.7459301739</v>
      </c>
      <c r="S376" s="89">
        <v>1076151.5797622525</v>
      </c>
      <c r="T376" s="89">
        <v>536655.18034851435</v>
      </c>
      <c r="U376" s="90">
        <v>539496.39941373817</v>
      </c>
      <c r="V376" s="89">
        <v>399807.38539725653</v>
      </c>
      <c r="W376" s="97">
        <v>539496.39941373817</v>
      </c>
      <c r="X376" s="89">
        <v>1492075.7734757881</v>
      </c>
      <c r="Y376" s="89">
        <v>718255.02754560672</v>
      </c>
      <c r="Z376" s="91">
        <v>7.4505805969238281E-9</v>
      </c>
      <c r="AA376" s="81"/>
      <c r="AB376" s="81">
        <v>180</v>
      </c>
      <c r="AC376" s="95"/>
      <c r="AD376" s="80"/>
      <c r="AE376" s="80"/>
      <c r="AF376" s="94"/>
    </row>
    <row r="377" spans="1:32">
      <c r="A377">
        <f>VLOOKUP(B377,'Outstanding Oct 2020'!$A:$A,1,0)</f>
        <v>143978729</v>
      </c>
      <c r="B377" s="82">
        <v>143978729</v>
      </c>
      <c r="C377" s="83">
        <v>99</v>
      </c>
      <c r="D377" s="82" t="s">
        <v>1315</v>
      </c>
      <c r="E377" s="94" t="s">
        <v>813</v>
      </c>
      <c r="F377" s="84">
        <v>42163</v>
      </c>
      <c r="G377" s="84">
        <v>50192</v>
      </c>
      <c r="H377" s="87">
        <v>264</v>
      </c>
      <c r="I377" s="87">
        <v>64</v>
      </c>
      <c r="J377" s="87">
        <v>180</v>
      </c>
      <c r="K377" s="87">
        <v>64</v>
      </c>
      <c r="L377" s="92">
        <v>64</v>
      </c>
      <c r="M377" s="98">
        <v>800161</v>
      </c>
      <c r="N377" s="85">
        <v>0.03</v>
      </c>
      <c r="O377" s="86">
        <v>7.3999999999999996E-2</v>
      </c>
      <c r="P377" s="88">
        <v>5525.7649586647676</v>
      </c>
      <c r="Q377" s="89">
        <v>599753.82455264754</v>
      </c>
      <c r="R377" s="89">
        <v>200407.17544735246</v>
      </c>
      <c r="S377" s="89">
        <v>210797.23516897293</v>
      </c>
      <c r="T377" s="89">
        <v>109303.85358338334</v>
      </c>
      <c r="U377" s="90">
        <v>101493.38158558958</v>
      </c>
      <c r="V377" s="89">
        <v>71255.884603503102</v>
      </c>
      <c r="W377" s="97">
        <v>101493.38158558958</v>
      </c>
      <c r="X377" s="89">
        <v>394883.86800701066</v>
      </c>
      <c r="Y377" s="89">
        <v>194476.6925596582</v>
      </c>
      <c r="Z377" s="91">
        <v>0</v>
      </c>
      <c r="AA377" s="81"/>
      <c r="AB377" s="81">
        <v>180</v>
      </c>
      <c r="AC377" s="95"/>
      <c r="AD377" s="80"/>
      <c r="AE377" s="80"/>
      <c r="AF377" s="94"/>
    </row>
    <row r="378" spans="1:32">
      <c r="A378">
        <f>VLOOKUP(B378,'Outstanding Oct 2020'!$A:$A,1,0)</f>
        <v>143979679</v>
      </c>
      <c r="B378" s="82">
        <v>143979679</v>
      </c>
      <c r="C378" s="83">
        <v>99</v>
      </c>
      <c r="D378" s="82" t="s">
        <v>428</v>
      </c>
      <c r="E378" s="94" t="s">
        <v>813</v>
      </c>
      <c r="F378" s="84">
        <v>41589</v>
      </c>
      <c r="G378" s="84">
        <v>50710</v>
      </c>
      <c r="H378" s="87">
        <v>300</v>
      </c>
      <c r="I378" s="87">
        <v>83</v>
      </c>
      <c r="J378" s="87">
        <v>180</v>
      </c>
      <c r="K378" s="87">
        <v>83</v>
      </c>
      <c r="L378" s="92">
        <v>83</v>
      </c>
      <c r="M378" s="98">
        <v>2500151</v>
      </c>
      <c r="N378" s="85">
        <v>0.03</v>
      </c>
      <c r="O378" s="86">
        <v>7.3999999999999996E-2</v>
      </c>
      <c r="P378" s="88">
        <v>17265.583785226572</v>
      </c>
      <c r="Q378" s="89">
        <v>1873966.7694490564</v>
      </c>
      <c r="R378" s="89">
        <v>626184.23055094364</v>
      </c>
      <c r="S378" s="89">
        <v>816675.07322793058</v>
      </c>
      <c r="T378" s="89">
        <v>418414.72600034997</v>
      </c>
      <c r="U378" s="90">
        <v>398260.34722758061</v>
      </c>
      <c r="V378" s="89">
        <v>288740.50630960177</v>
      </c>
      <c r="W378" s="97">
        <v>398260.34722758061</v>
      </c>
      <c r="X378" s="89">
        <v>1233838.3118917265</v>
      </c>
      <c r="Y378" s="89">
        <v>607654.08134078281</v>
      </c>
      <c r="Z378" s="91">
        <v>0</v>
      </c>
      <c r="AA378" s="81"/>
      <c r="AB378" s="81">
        <v>180</v>
      </c>
      <c r="AC378" s="95"/>
      <c r="AD378" s="80"/>
      <c r="AE378" s="80"/>
      <c r="AF378" s="94"/>
    </row>
    <row r="379" spans="1:32">
      <c r="A379">
        <f>VLOOKUP(B379,'Outstanding Oct 2020'!$A:$A,1,0)</f>
        <v>143981355</v>
      </c>
      <c r="B379" s="82">
        <v>143981355</v>
      </c>
      <c r="C379" s="83">
        <v>99</v>
      </c>
      <c r="D379" s="82" t="s">
        <v>1316</v>
      </c>
      <c r="E379" s="94" t="s">
        <v>814</v>
      </c>
      <c r="F379" s="84">
        <v>41424</v>
      </c>
      <c r="G379" s="84">
        <v>48092</v>
      </c>
      <c r="H379" s="87">
        <v>219</v>
      </c>
      <c r="I379" s="87">
        <v>88</v>
      </c>
      <c r="J379" s="87">
        <v>180</v>
      </c>
      <c r="K379" s="87">
        <v>88</v>
      </c>
      <c r="L379" s="92">
        <v>88</v>
      </c>
      <c r="M379" s="98">
        <v>1723078</v>
      </c>
      <c r="N379" s="85">
        <v>0.03</v>
      </c>
      <c r="O379" s="86">
        <v>7.6499999999999999E-2</v>
      </c>
      <c r="P379" s="88">
        <v>11899.260315669186</v>
      </c>
      <c r="Q379" s="89">
        <v>1271890.7571074038</v>
      </c>
      <c r="R379" s="89">
        <v>451187.24289259617</v>
      </c>
      <c r="S379" s="89">
        <v>601552.44337006635</v>
      </c>
      <c r="T379" s="89">
        <v>300930.56901150406</v>
      </c>
      <c r="U379" s="90">
        <v>300621.87435856229</v>
      </c>
      <c r="V379" s="89">
        <v>220580.42985860255</v>
      </c>
      <c r="W379" s="97">
        <v>300621.87435856229</v>
      </c>
      <c r="X379" s="89">
        <v>869976.09971305379</v>
      </c>
      <c r="Y379" s="89">
        <v>418788.85682045319</v>
      </c>
      <c r="Z379" s="91">
        <v>4.4237822294235229E-9</v>
      </c>
      <c r="AA379" s="81"/>
      <c r="AB379" s="81">
        <v>180</v>
      </c>
      <c r="AC379" s="95"/>
      <c r="AD379" s="80"/>
      <c r="AE379" s="80"/>
      <c r="AF379" s="94"/>
    </row>
    <row r="380" spans="1:32">
      <c r="A380">
        <f>VLOOKUP(B380,'Outstanding Oct 2020'!$A:$A,1,0)</f>
        <v>143982262</v>
      </c>
      <c r="B380" s="82">
        <v>143982262</v>
      </c>
      <c r="C380" s="83">
        <v>99</v>
      </c>
      <c r="D380" s="82" t="s">
        <v>1317</v>
      </c>
      <c r="E380" s="94" t="s">
        <v>815</v>
      </c>
      <c r="F380" s="84">
        <v>40533</v>
      </c>
      <c r="G380" s="84">
        <v>51502</v>
      </c>
      <c r="H380" s="87">
        <v>361</v>
      </c>
      <c r="I380" s="87">
        <v>117</v>
      </c>
      <c r="J380" s="87">
        <v>180</v>
      </c>
      <c r="K380" s="87">
        <v>117</v>
      </c>
      <c r="L380" s="92">
        <v>117</v>
      </c>
      <c r="M380" s="98">
        <v>4948637</v>
      </c>
      <c r="N380" s="85">
        <v>0.03</v>
      </c>
      <c r="O380" s="86">
        <v>7.6499999999999999E-2</v>
      </c>
      <c r="P380" s="88">
        <v>34174.378566003514</v>
      </c>
      <c r="Q380" s="89">
        <v>3652838.5021338044</v>
      </c>
      <c r="R380" s="89">
        <v>1295798.4978661956</v>
      </c>
      <c r="S380" s="89">
        <v>2114133.0850240896</v>
      </c>
      <c r="T380" s="89">
        <v>1039469.5689095804</v>
      </c>
      <c r="U380" s="90">
        <v>1074663.5161145092</v>
      </c>
      <c r="V380" s="89">
        <v>842269.02361302718</v>
      </c>
      <c r="W380" s="97">
        <v>1074663.5161145092</v>
      </c>
      <c r="X380" s="89">
        <v>2498549.6397468424</v>
      </c>
      <c r="Y380" s="89">
        <v>1202751.1418806333</v>
      </c>
      <c r="Z380" s="91">
        <v>1.3504177331924438E-8</v>
      </c>
      <c r="AA380" s="81"/>
      <c r="AB380" s="81">
        <v>180</v>
      </c>
      <c r="AC380" s="95"/>
      <c r="AD380" s="80"/>
      <c r="AE380" s="80"/>
      <c r="AF380" s="94"/>
    </row>
    <row r="381" spans="1:32">
      <c r="A381">
        <f>VLOOKUP(B381,'Outstanding Oct 2020'!$A:$A,1,0)</f>
        <v>143982335</v>
      </c>
      <c r="B381" s="82">
        <v>143982335</v>
      </c>
      <c r="C381" s="83">
        <v>98</v>
      </c>
      <c r="D381" s="82" t="s">
        <v>1318</v>
      </c>
      <c r="E381" s="94" t="s">
        <v>812</v>
      </c>
      <c r="F381" s="84">
        <v>41660</v>
      </c>
      <c r="G381" s="84">
        <v>44228</v>
      </c>
      <c r="H381" s="87">
        <v>84</v>
      </c>
      <c r="I381" s="87">
        <v>80</v>
      </c>
      <c r="J381" s="87">
        <v>60</v>
      </c>
      <c r="K381" s="87">
        <v>60</v>
      </c>
      <c r="L381" s="92">
        <v>60</v>
      </c>
      <c r="M381" s="98">
        <v>1009203</v>
      </c>
      <c r="N381" s="85">
        <v>0.05</v>
      </c>
      <c r="O381" s="86">
        <v>9.1499999999999998E-2</v>
      </c>
      <c r="P381" s="88">
        <v>19044.905607236768</v>
      </c>
      <c r="Q381" s="89">
        <v>914247.74352294393</v>
      </c>
      <c r="R381" s="89">
        <v>94955.256477056071</v>
      </c>
      <c r="S381" s="89">
        <v>228446.59291126253</v>
      </c>
      <c r="T381" s="89">
        <v>133491.33643420599</v>
      </c>
      <c r="U381" s="90">
        <v>94955.256477056537</v>
      </c>
      <c r="V381" s="89">
        <v>94955.256477056071</v>
      </c>
      <c r="W381" s="97">
        <v>94955.256477056537</v>
      </c>
      <c r="X381" s="89">
        <v>228446.59291126253</v>
      </c>
      <c r="Y381" s="89">
        <v>133491.33643420599</v>
      </c>
      <c r="Z381" s="91">
        <v>4.6566128730773926E-10</v>
      </c>
      <c r="AA381" s="81"/>
      <c r="AB381" s="81">
        <v>60</v>
      </c>
      <c r="AC381" s="95"/>
      <c r="AD381" s="80"/>
      <c r="AE381" s="80"/>
      <c r="AF381" s="94"/>
    </row>
    <row r="382" spans="1:32">
      <c r="A382">
        <f>VLOOKUP(B382,'Outstanding Oct 2020'!$A:$A,1,0)</f>
        <v>143982459</v>
      </c>
      <c r="B382" s="82">
        <v>143982459</v>
      </c>
      <c r="C382" s="83">
        <v>99</v>
      </c>
      <c r="D382" s="82" t="s">
        <v>1319</v>
      </c>
      <c r="E382" s="94" t="s">
        <v>815</v>
      </c>
      <c r="F382" s="84">
        <v>40630</v>
      </c>
      <c r="G382" s="84">
        <v>51592</v>
      </c>
      <c r="H382" s="87">
        <v>360</v>
      </c>
      <c r="I382" s="87">
        <v>114</v>
      </c>
      <c r="J382" s="87">
        <v>180</v>
      </c>
      <c r="K382" s="87">
        <v>114</v>
      </c>
      <c r="L382" s="92">
        <v>114</v>
      </c>
      <c r="M382" s="98">
        <v>761493</v>
      </c>
      <c r="N382" s="85">
        <v>0.03</v>
      </c>
      <c r="O382" s="86">
        <v>7.6499999999999999E-2</v>
      </c>
      <c r="P382" s="88">
        <v>5258.7308500020745</v>
      </c>
      <c r="Q382" s="89">
        <v>562096.3811864513</v>
      </c>
      <c r="R382" s="89">
        <v>199396.6188135487</v>
      </c>
      <c r="S382" s="89">
        <v>319983.24141305906</v>
      </c>
      <c r="T382" s="89">
        <v>157589.46465532377</v>
      </c>
      <c r="U382" s="90">
        <v>162393.77675773529</v>
      </c>
      <c r="V382" s="89">
        <v>126284.52524858083</v>
      </c>
      <c r="W382" s="97">
        <v>162393.77675773529</v>
      </c>
      <c r="X382" s="89">
        <v>384475.1718139241</v>
      </c>
      <c r="Y382" s="89">
        <v>185078.55300037353</v>
      </c>
      <c r="Z382" s="91">
        <v>1.862645149230957E-9</v>
      </c>
      <c r="AA382" s="81"/>
      <c r="AB382" s="81">
        <v>180</v>
      </c>
      <c r="AC382" s="95"/>
      <c r="AD382" s="80"/>
      <c r="AE382" s="80"/>
      <c r="AF382" s="94"/>
    </row>
    <row r="383" spans="1:32">
      <c r="A383">
        <f>VLOOKUP(B383,'Outstanding Oct 2020'!$A:$A,1,0)</f>
        <v>143982718</v>
      </c>
      <c r="B383" s="82">
        <v>143982718</v>
      </c>
      <c r="C383" s="83">
        <v>98</v>
      </c>
      <c r="D383" s="82" t="s">
        <v>1320</v>
      </c>
      <c r="E383" s="94" t="s">
        <v>812</v>
      </c>
      <c r="F383" s="84">
        <v>41597</v>
      </c>
      <c r="G383" s="84">
        <v>44166</v>
      </c>
      <c r="H383" s="87">
        <v>84</v>
      </c>
      <c r="I383" s="87">
        <v>82</v>
      </c>
      <c r="J383" s="87">
        <v>60</v>
      </c>
      <c r="K383" s="87">
        <v>60</v>
      </c>
      <c r="L383" s="92">
        <v>60</v>
      </c>
      <c r="M383" s="98">
        <v>1002185</v>
      </c>
      <c r="N383" s="85">
        <v>0.05</v>
      </c>
      <c r="O383" s="86">
        <v>9.1499999999999998E-2</v>
      </c>
      <c r="P383" s="88">
        <v>18912.467289523098</v>
      </c>
      <c r="Q383" s="89">
        <v>907890.06259646628</v>
      </c>
      <c r="R383" s="89">
        <v>94294.937403533724</v>
      </c>
      <c r="S383" s="89">
        <v>226857.97477492003</v>
      </c>
      <c r="T383" s="89">
        <v>132563.03737138596</v>
      </c>
      <c r="U383" s="90">
        <v>94294.937403534073</v>
      </c>
      <c r="V383" s="89">
        <v>94294.937403533724</v>
      </c>
      <c r="W383" s="97">
        <v>94294.937403534073</v>
      </c>
      <c r="X383" s="89">
        <v>226857.97477492003</v>
      </c>
      <c r="Y383" s="89">
        <v>132563.03737138596</v>
      </c>
      <c r="Z383" s="91">
        <v>3.4924596548080444E-10</v>
      </c>
      <c r="AA383" s="81"/>
      <c r="AB383" s="81">
        <v>60</v>
      </c>
      <c r="AC383" s="95"/>
      <c r="AD383" s="80"/>
      <c r="AE383" s="80"/>
      <c r="AF383" s="94"/>
    </row>
    <row r="384" spans="1:32">
      <c r="A384">
        <f>VLOOKUP(B384,'Outstanding Oct 2020'!$A:$A,1,0)</f>
        <v>143983048</v>
      </c>
      <c r="B384" s="82">
        <v>143983048</v>
      </c>
      <c r="C384" s="83">
        <v>98</v>
      </c>
      <c r="D384" s="82" t="s">
        <v>1321</v>
      </c>
      <c r="E384" s="94" t="s">
        <v>812</v>
      </c>
      <c r="F384" s="84">
        <v>41767</v>
      </c>
      <c r="G384" s="84">
        <v>44317</v>
      </c>
      <c r="H384" s="87">
        <v>84</v>
      </c>
      <c r="I384" s="87">
        <v>77</v>
      </c>
      <c r="J384" s="87">
        <v>60</v>
      </c>
      <c r="K384" s="87">
        <v>60</v>
      </c>
      <c r="L384" s="92">
        <v>60</v>
      </c>
      <c r="M384" s="98">
        <v>1001356</v>
      </c>
      <c r="N384" s="85">
        <v>0.05</v>
      </c>
      <c r="O384" s="86">
        <v>9.1499999999999998E-2</v>
      </c>
      <c r="P384" s="88">
        <v>18896.823036832215</v>
      </c>
      <c r="Q384" s="89">
        <v>907139.06266941456</v>
      </c>
      <c r="R384" s="89">
        <v>94216.937330585439</v>
      </c>
      <c r="S384" s="89">
        <v>226670.31954051903</v>
      </c>
      <c r="T384" s="89">
        <v>132453.3822099329</v>
      </c>
      <c r="U384" s="90">
        <v>94216.937330586137</v>
      </c>
      <c r="V384" s="89">
        <v>94216.937330585439</v>
      </c>
      <c r="W384" s="97">
        <v>94216.937330586137</v>
      </c>
      <c r="X384" s="89">
        <v>226670.31954051903</v>
      </c>
      <c r="Y384" s="89">
        <v>132453.3822099329</v>
      </c>
      <c r="Z384" s="91">
        <v>6.9849193096160889E-10</v>
      </c>
      <c r="AA384" s="81"/>
      <c r="AB384" s="81">
        <v>60</v>
      </c>
      <c r="AC384" s="95"/>
      <c r="AD384" s="80"/>
      <c r="AE384" s="80"/>
      <c r="AF384" s="94"/>
    </row>
    <row r="385" spans="1:32">
      <c r="A385">
        <f>VLOOKUP(B385,'Outstanding Oct 2020'!$A:$A,1,0)</f>
        <v>143983374</v>
      </c>
      <c r="B385" s="82">
        <v>143983374</v>
      </c>
      <c r="C385" s="83">
        <v>98</v>
      </c>
      <c r="D385" s="82" t="s">
        <v>1322</v>
      </c>
      <c r="E385" s="94" t="s">
        <v>812</v>
      </c>
      <c r="F385" s="84">
        <v>41858</v>
      </c>
      <c r="G385" s="84">
        <v>44409</v>
      </c>
      <c r="H385" s="87">
        <v>84</v>
      </c>
      <c r="I385" s="87">
        <v>74</v>
      </c>
      <c r="J385" s="87">
        <v>60</v>
      </c>
      <c r="K385" s="87">
        <v>60</v>
      </c>
      <c r="L385" s="92">
        <v>60</v>
      </c>
      <c r="M385" s="98">
        <v>524003</v>
      </c>
      <c r="N385" s="85">
        <v>0.05</v>
      </c>
      <c r="O385" s="86">
        <v>9.1499999999999998E-2</v>
      </c>
      <c r="P385" s="88">
        <v>9888.5830431626619</v>
      </c>
      <c r="Q385" s="89">
        <v>474699.89719536423</v>
      </c>
      <c r="R385" s="89">
        <v>49303.102804635768</v>
      </c>
      <c r="S385" s="89">
        <v>118615.08539439575</v>
      </c>
      <c r="T385" s="89">
        <v>69311.982589759747</v>
      </c>
      <c r="U385" s="90">
        <v>49303.102804636001</v>
      </c>
      <c r="V385" s="89">
        <v>49303.102804635768</v>
      </c>
      <c r="W385" s="97">
        <v>49303.102804636001</v>
      </c>
      <c r="X385" s="89">
        <v>118615.08539439575</v>
      </c>
      <c r="Y385" s="89">
        <v>69311.982589759747</v>
      </c>
      <c r="Z385" s="91">
        <v>2.3283064365386963E-10</v>
      </c>
      <c r="AA385" s="81"/>
      <c r="AB385" s="81">
        <v>60</v>
      </c>
      <c r="AC385" s="95"/>
      <c r="AD385" s="80"/>
      <c r="AE385" s="80"/>
      <c r="AF385" s="94"/>
    </row>
    <row r="386" spans="1:32">
      <c r="A386">
        <f>VLOOKUP(B386,'Outstanding Oct 2020'!$A:$A,1,0)</f>
        <v>143983528</v>
      </c>
      <c r="B386" s="82">
        <v>143983528</v>
      </c>
      <c r="C386" s="83">
        <v>99</v>
      </c>
      <c r="D386" s="82" t="s">
        <v>1323</v>
      </c>
      <c r="E386" s="94" t="s">
        <v>813</v>
      </c>
      <c r="F386" s="84">
        <v>41782</v>
      </c>
      <c r="G386" s="84">
        <v>52749</v>
      </c>
      <c r="H386" s="87">
        <v>361</v>
      </c>
      <c r="I386" s="87">
        <v>76</v>
      </c>
      <c r="J386" s="87">
        <v>180</v>
      </c>
      <c r="K386" s="87">
        <v>76</v>
      </c>
      <c r="L386" s="92">
        <v>76</v>
      </c>
      <c r="M386" s="98">
        <v>1386369</v>
      </c>
      <c r="N386" s="85">
        <v>0.03</v>
      </c>
      <c r="O386" s="86">
        <v>7.3999999999999996E-2</v>
      </c>
      <c r="P386" s="88">
        <v>9574.0097805055684</v>
      </c>
      <c r="Q386" s="89">
        <v>1039141.0103607017</v>
      </c>
      <c r="R386" s="89">
        <v>347227.98963929829</v>
      </c>
      <c r="S386" s="89">
        <v>421861.31959068408</v>
      </c>
      <c r="T386" s="89">
        <v>217079.25982054375</v>
      </c>
      <c r="U386" s="90">
        <v>204782.05977014033</v>
      </c>
      <c r="V386" s="89">
        <v>146607.37340325926</v>
      </c>
      <c r="W386" s="97">
        <v>204782.05977014033</v>
      </c>
      <c r="X386" s="89">
        <v>684180.75013030053</v>
      </c>
      <c r="Y386" s="89">
        <v>336952.76049100235</v>
      </c>
      <c r="Z386" s="91">
        <v>-1.1641532182693481E-10</v>
      </c>
      <c r="AA386" s="81"/>
      <c r="AB386" s="81">
        <v>180</v>
      </c>
      <c r="AC386" s="95"/>
      <c r="AD386" s="80"/>
      <c r="AE386" s="80"/>
      <c r="AF386" s="94"/>
    </row>
    <row r="387" spans="1:32">
      <c r="A387">
        <f>VLOOKUP(B387,'Outstanding Oct 2020'!$A:$A,1,0)</f>
        <v>143983994</v>
      </c>
      <c r="B387" s="82">
        <v>143983994</v>
      </c>
      <c r="C387" s="83">
        <v>99</v>
      </c>
      <c r="D387" s="82" t="s">
        <v>1324</v>
      </c>
      <c r="E387" s="94" t="s">
        <v>813</v>
      </c>
      <c r="F387" s="84">
        <v>41506</v>
      </c>
      <c r="G387" s="84">
        <v>52475</v>
      </c>
      <c r="H387" s="87">
        <v>361</v>
      </c>
      <c r="I387" s="87">
        <v>85</v>
      </c>
      <c r="J387" s="87">
        <v>180</v>
      </c>
      <c r="K387" s="87">
        <v>85</v>
      </c>
      <c r="L387" s="92">
        <v>85</v>
      </c>
      <c r="M387" s="98">
        <v>801409</v>
      </c>
      <c r="N387" s="85">
        <v>0.03</v>
      </c>
      <c r="O387" s="86">
        <v>7.3999999999999996E-2</v>
      </c>
      <c r="P387" s="88">
        <v>5534.3834175354368</v>
      </c>
      <c r="Q387" s="89">
        <v>600689.2522641226</v>
      </c>
      <c r="R387" s="89">
        <v>200719.7477358774</v>
      </c>
      <c r="S387" s="89">
        <v>266733.45386315649</v>
      </c>
      <c r="T387" s="89">
        <v>136490.44815636176</v>
      </c>
      <c r="U387" s="90">
        <v>130243.00570679473</v>
      </c>
      <c r="V387" s="89">
        <v>94784.325319719894</v>
      </c>
      <c r="W387" s="97">
        <v>130243.00570679473</v>
      </c>
      <c r="X387" s="89">
        <v>395499.76289225591</v>
      </c>
      <c r="Y387" s="89">
        <v>194780.01515637874</v>
      </c>
      <c r="Z387" s="91">
        <v>-2.3283064365386963E-10</v>
      </c>
      <c r="AA387" s="81"/>
      <c r="AB387" s="81">
        <v>180</v>
      </c>
      <c r="AC387" s="95"/>
      <c r="AD387" s="80"/>
      <c r="AE387" s="80"/>
      <c r="AF387" s="94"/>
    </row>
    <row r="388" spans="1:32">
      <c r="A388">
        <f>VLOOKUP(B388,'Outstanding Oct 2020'!$A:$A,1,0)</f>
        <v>143984230</v>
      </c>
      <c r="B388" s="82">
        <v>143984230</v>
      </c>
      <c r="C388" s="83">
        <v>98</v>
      </c>
      <c r="D388" s="82" t="s">
        <v>1325</v>
      </c>
      <c r="E388" s="94" t="s">
        <v>812</v>
      </c>
      <c r="F388" s="84">
        <v>41807</v>
      </c>
      <c r="G388" s="84">
        <v>44378</v>
      </c>
      <c r="H388" s="87">
        <v>85</v>
      </c>
      <c r="I388" s="87">
        <v>76</v>
      </c>
      <c r="J388" s="87">
        <v>60</v>
      </c>
      <c r="K388" s="87">
        <v>60</v>
      </c>
      <c r="L388" s="92">
        <v>60</v>
      </c>
      <c r="M388" s="98">
        <v>2038715</v>
      </c>
      <c r="N388" s="85">
        <v>0.05</v>
      </c>
      <c r="O388" s="86">
        <v>9.1499999999999998E-2</v>
      </c>
      <c r="P388" s="88">
        <v>38473.067098549756</v>
      </c>
      <c r="Q388" s="89">
        <v>1846893.6263926867</v>
      </c>
      <c r="R388" s="89">
        <v>191821.37360731326</v>
      </c>
      <c r="S388" s="89">
        <v>461490.39952029916</v>
      </c>
      <c r="T388" s="89">
        <v>269669.02591298521</v>
      </c>
      <c r="U388" s="90">
        <v>191821.37360731396</v>
      </c>
      <c r="V388" s="89">
        <v>191821.37360731326</v>
      </c>
      <c r="W388" s="97">
        <v>191821.37360731396</v>
      </c>
      <c r="X388" s="89">
        <v>461490.39952029916</v>
      </c>
      <c r="Y388" s="89">
        <v>269669.02591298521</v>
      </c>
      <c r="Z388" s="91">
        <v>6.9849193096160889E-10</v>
      </c>
      <c r="AA388" s="81"/>
      <c r="AB388" s="81">
        <v>60</v>
      </c>
      <c r="AC388" s="95"/>
      <c r="AD388" s="80"/>
      <c r="AE388" s="80"/>
      <c r="AF388" s="94"/>
    </row>
    <row r="389" spans="1:32">
      <c r="A389">
        <f>VLOOKUP(B389,'Outstanding Oct 2020'!$A:$A,1,0)</f>
        <v>143984575</v>
      </c>
      <c r="B389" s="82">
        <v>143984575</v>
      </c>
      <c r="C389" s="83">
        <v>98</v>
      </c>
      <c r="D389" s="82" t="s">
        <v>986</v>
      </c>
      <c r="E389" s="94" t="s">
        <v>812</v>
      </c>
      <c r="F389" s="84">
        <v>41985</v>
      </c>
      <c r="G389" s="84">
        <v>44531</v>
      </c>
      <c r="H389" s="87">
        <v>84</v>
      </c>
      <c r="I389" s="87">
        <v>70</v>
      </c>
      <c r="J389" s="87">
        <v>60</v>
      </c>
      <c r="K389" s="87">
        <v>60</v>
      </c>
      <c r="L389" s="92">
        <v>60</v>
      </c>
      <c r="M389" s="98">
        <v>880926</v>
      </c>
      <c r="N389" s="85">
        <v>0.05</v>
      </c>
      <c r="O389" s="86">
        <v>9.1499999999999998E-2</v>
      </c>
      <c r="P389" s="88">
        <v>16624.160369083977</v>
      </c>
      <c r="Q389" s="89">
        <v>798040.24335113238</v>
      </c>
      <c r="R389" s="89">
        <v>82885.756648867624</v>
      </c>
      <c r="S389" s="89">
        <v>199409.37879390665</v>
      </c>
      <c r="T389" s="89">
        <v>116523.62214503845</v>
      </c>
      <c r="U389" s="90">
        <v>82885.756648868206</v>
      </c>
      <c r="V389" s="89">
        <v>82885.756648867624</v>
      </c>
      <c r="W389" s="97">
        <v>82885.756648868206</v>
      </c>
      <c r="X389" s="89">
        <v>199409.37879390665</v>
      </c>
      <c r="Y389" s="89">
        <v>116523.62214503845</v>
      </c>
      <c r="Z389" s="91">
        <v>5.8207660913467407E-10</v>
      </c>
      <c r="AA389" s="81"/>
      <c r="AB389" s="81">
        <v>60</v>
      </c>
      <c r="AC389" s="95"/>
      <c r="AD389" s="80"/>
      <c r="AE389" s="80"/>
      <c r="AF389" s="94"/>
    </row>
    <row r="390" spans="1:32">
      <c r="A390">
        <f>VLOOKUP(B390,'Outstanding Oct 2020'!$A:$A,1,0)</f>
        <v>143984761</v>
      </c>
      <c r="B390" s="82">
        <v>143984761</v>
      </c>
      <c r="C390" s="83">
        <v>99</v>
      </c>
      <c r="D390" s="82" t="s">
        <v>1326</v>
      </c>
      <c r="E390" s="94" t="s">
        <v>813</v>
      </c>
      <c r="F390" s="84">
        <v>42011</v>
      </c>
      <c r="G390" s="84">
        <v>50771</v>
      </c>
      <c r="H390" s="87">
        <v>288</v>
      </c>
      <c r="I390" s="87">
        <v>69</v>
      </c>
      <c r="J390" s="87">
        <v>180</v>
      </c>
      <c r="K390" s="87">
        <v>69</v>
      </c>
      <c r="L390" s="92">
        <v>69</v>
      </c>
      <c r="M390" s="98">
        <v>5060821</v>
      </c>
      <c r="N390" s="85">
        <v>0.03</v>
      </c>
      <c r="O390" s="86">
        <v>7.3999999999999996E-2</v>
      </c>
      <c r="P390" s="88">
        <v>34949.100673332978</v>
      </c>
      <c r="Q390" s="89">
        <v>3793295.03703174</v>
      </c>
      <c r="R390" s="89">
        <v>1267525.96296826</v>
      </c>
      <c r="S390" s="89">
        <v>1421279.6788460095</v>
      </c>
      <c r="T390" s="89">
        <v>734606.74761336786</v>
      </c>
      <c r="U390" s="90">
        <v>686672.93123264168</v>
      </c>
      <c r="V390" s="89">
        <v>485884.95247116633</v>
      </c>
      <c r="W390" s="97">
        <v>686672.93123264168</v>
      </c>
      <c r="X390" s="89">
        <v>2497543.0841681957</v>
      </c>
      <c r="Y390" s="89">
        <v>1230017.1211999357</v>
      </c>
      <c r="Z390" s="91">
        <v>0</v>
      </c>
      <c r="AA390" s="81"/>
      <c r="AB390" s="81">
        <v>180</v>
      </c>
      <c r="AC390" s="95"/>
      <c r="AD390" s="80"/>
      <c r="AE390" s="80"/>
      <c r="AF390" s="94"/>
    </row>
    <row r="391" spans="1:32">
      <c r="A391">
        <f>VLOOKUP(B391,'Outstanding Oct 2020'!$A:$A,1,0)</f>
        <v>143985261</v>
      </c>
      <c r="B391" s="82">
        <v>143985261</v>
      </c>
      <c r="C391" s="83">
        <v>98</v>
      </c>
      <c r="D391" s="82" t="s">
        <v>1327</v>
      </c>
      <c r="E391" s="94" t="s">
        <v>812</v>
      </c>
      <c r="F391" s="84">
        <v>42186</v>
      </c>
      <c r="G391" s="84">
        <v>44743</v>
      </c>
      <c r="H391" s="87">
        <v>84</v>
      </c>
      <c r="I391" s="87">
        <v>63</v>
      </c>
      <c r="J391" s="87">
        <v>60</v>
      </c>
      <c r="K391" s="87">
        <v>60</v>
      </c>
      <c r="L391" s="92">
        <v>60</v>
      </c>
      <c r="M391" s="98">
        <v>997628</v>
      </c>
      <c r="N391" s="85">
        <v>0.05</v>
      </c>
      <c r="O391" s="86">
        <v>9.1499999999999998E-2</v>
      </c>
      <c r="P391" s="88">
        <v>18826.471077807342</v>
      </c>
      <c r="Q391" s="89">
        <v>903761.82777430082</v>
      </c>
      <c r="R391" s="89">
        <v>93866.172225699178</v>
      </c>
      <c r="S391" s="89">
        <v>225826.43689414032</v>
      </c>
      <c r="T391" s="89">
        <v>131960.26466844045</v>
      </c>
      <c r="U391" s="90">
        <v>93866.172225699876</v>
      </c>
      <c r="V391" s="89">
        <v>93866.172225699178</v>
      </c>
      <c r="W391" s="97">
        <v>93866.172225699876</v>
      </c>
      <c r="X391" s="89">
        <v>225826.43689414032</v>
      </c>
      <c r="Y391" s="89">
        <v>131960.26466844045</v>
      </c>
      <c r="Z391" s="91">
        <v>6.9849193096160889E-10</v>
      </c>
      <c r="AA391" s="81"/>
      <c r="AB391" s="81">
        <v>60</v>
      </c>
      <c r="AC391" s="95"/>
      <c r="AD391" s="80"/>
      <c r="AE391" s="80"/>
      <c r="AF391" s="94"/>
    </row>
    <row r="392" spans="1:32">
      <c r="A392">
        <f>VLOOKUP(B392,'Outstanding Oct 2020'!$A:$A,1,0)</f>
        <v>143985466</v>
      </c>
      <c r="B392" s="82">
        <v>143985466</v>
      </c>
      <c r="C392" s="83">
        <v>98</v>
      </c>
      <c r="D392" s="82" t="s">
        <v>1328</v>
      </c>
      <c r="E392" s="94" t="s">
        <v>812</v>
      </c>
      <c r="F392" s="84">
        <v>42181</v>
      </c>
      <c r="G392" s="84">
        <v>44743</v>
      </c>
      <c r="H392" s="87">
        <v>84</v>
      </c>
      <c r="I392" s="87">
        <v>63</v>
      </c>
      <c r="J392" s="87">
        <v>60</v>
      </c>
      <c r="K392" s="87">
        <v>60</v>
      </c>
      <c r="L392" s="92">
        <v>60</v>
      </c>
      <c r="M392" s="98">
        <v>1011326</v>
      </c>
      <c r="N392" s="85">
        <v>0.05</v>
      </c>
      <c r="O392" s="86">
        <v>9.1499999999999998E-2</v>
      </c>
      <c r="P392" s="88">
        <v>19084.969236263005</v>
      </c>
      <c r="Q392" s="89">
        <v>916170.99182828923</v>
      </c>
      <c r="R392" s="89">
        <v>95155.008171710768</v>
      </c>
      <c r="S392" s="89">
        <v>228927.1623474916</v>
      </c>
      <c r="T392" s="89">
        <v>133772.15417578025</v>
      </c>
      <c r="U392" s="90">
        <v>95155.00817171135</v>
      </c>
      <c r="V392" s="89">
        <v>95155.008171710768</v>
      </c>
      <c r="W392" s="97">
        <v>95155.00817171135</v>
      </c>
      <c r="X392" s="89">
        <v>228927.1623474916</v>
      </c>
      <c r="Y392" s="89">
        <v>133772.15417578025</v>
      </c>
      <c r="Z392" s="91">
        <v>5.8207660913467407E-10</v>
      </c>
      <c r="AA392" s="81"/>
      <c r="AB392" s="81">
        <v>60</v>
      </c>
      <c r="AC392" s="95"/>
      <c r="AD392" s="80"/>
      <c r="AE392" s="80"/>
      <c r="AF392" s="94"/>
    </row>
    <row r="393" spans="1:32">
      <c r="A393">
        <f>VLOOKUP(B393,'Outstanding Oct 2020'!$A:$A,1,0)</f>
        <v>143985504</v>
      </c>
      <c r="B393" s="82">
        <v>143985504</v>
      </c>
      <c r="C393" s="83">
        <v>99</v>
      </c>
      <c r="D393" s="82" t="s">
        <v>1329</v>
      </c>
      <c r="E393" s="94" t="s">
        <v>816</v>
      </c>
      <c r="F393" s="84">
        <v>40793</v>
      </c>
      <c r="G393" s="84">
        <v>50649</v>
      </c>
      <c r="H393" s="87">
        <v>324</v>
      </c>
      <c r="I393" s="87">
        <v>109</v>
      </c>
      <c r="J393" s="87">
        <v>180</v>
      </c>
      <c r="K393" s="87">
        <v>109</v>
      </c>
      <c r="L393" s="92">
        <v>109</v>
      </c>
      <c r="M393" s="98">
        <v>2000219</v>
      </c>
      <c r="N393" s="85">
        <v>0.03</v>
      </c>
      <c r="O393" s="86">
        <v>8.1500000000000003E-2</v>
      </c>
      <c r="P393" s="88">
        <v>13813.14517935201</v>
      </c>
      <c r="Q393" s="89">
        <v>1432406.034880074</v>
      </c>
      <c r="R393" s="89">
        <v>567812.96511992603</v>
      </c>
      <c r="S393" s="89">
        <v>849286.82789201918</v>
      </c>
      <c r="T393" s="89">
        <v>403011.33514981926</v>
      </c>
      <c r="U393" s="90">
        <v>446275.49274219992</v>
      </c>
      <c r="V393" s="89">
        <v>343842.29554484406</v>
      </c>
      <c r="W393" s="97">
        <v>446275.49274219992</v>
      </c>
      <c r="X393" s="89">
        <v>1053960.0974033095</v>
      </c>
      <c r="Y393" s="89">
        <v>486147.13228336163</v>
      </c>
      <c r="Z393" s="91">
        <v>2.1886080503463745E-8</v>
      </c>
      <c r="AA393" s="81"/>
      <c r="AB393" s="81">
        <v>180</v>
      </c>
      <c r="AC393" s="95"/>
      <c r="AD393" s="80"/>
      <c r="AE393" s="80"/>
      <c r="AF393" s="94"/>
    </row>
    <row r="394" spans="1:32">
      <c r="A394">
        <f>VLOOKUP(B394,'Outstanding Oct 2020'!$A:$A,1,0)</f>
        <v>143985512</v>
      </c>
      <c r="B394" s="82">
        <v>143985512</v>
      </c>
      <c r="C394" s="83">
        <v>99</v>
      </c>
      <c r="D394" s="82" t="s">
        <v>1330</v>
      </c>
      <c r="E394" s="94" t="s">
        <v>814</v>
      </c>
      <c r="F394" s="84">
        <v>41218</v>
      </c>
      <c r="G394" s="84">
        <v>52171</v>
      </c>
      <c r="H394" s="87">
        <v>360</v>
      </c>
      <c r="I394" s="87">
        <v>95</v>
      </c>
      <c r="J394" s="87">
        <v>180</v>
      </c>
      <c r="K394" s="87">
        <v>95</v>
      </c>
      <c r="L394" s="92">
        <v>95</v>
      </c>
      <c r="M394" s="98">
        <v>443070</v>
      </c>
      <c r="N394" s="85">
        <v>0.03</v>
      </c>
      <c r="O394" s="86">
        <v>7.6499999999999999E-2</v>
      </c>
      <c r="P394" s="88">
        <v>3059.7600735796909</v>
      </c>
      <c r="Q394" s="89">
        <v>327052.30857313337</v>
      </c>
      <c r="R394" s="89">
        <v>116017.69142686663</v>
      </c>
      <c r="S394" s="89">
        <v>163933.40566020217</v>
      </c>
      <c r="T394" s="89">
        <v>81648.547162540955</v>
      </c>
      <c r="U394" s="90">
        <v>82284.858497661218</v>
      </c>
      <c r="V394" s="89">
        <v>61231.559364179608</v>
      </c>
      <c r="W394" s="97">
        <v>82284.858497661218</v>
      </c>
      <c r="X394" s="89">
        <v>223704.50467121211</v>
      </c>
      <c r="Y394" s="89">
        <v>107686.81324434432</v>
      </c>
      <c r="Z394" s="91">
        <v>1.1641532182693481E-9</v>
      </c>
      <c r="AA394" s="81"/>
      <c r="AB394" s="81">
        <v>180</v>
      </c>
      <c r="AC394" s="95"/>
      <c r="AD394" s="80"/>
      <c r="AE394" s="80"/>
      <c r="AF394" s="94"/>
    </row>
    <row r="395" spans="1:32">
      <c r="A395">
        <f>VLOOKUP(B395,'Outstanding Oct 2020'!$A:$A,1,0)</f>
        <v>143985555</v>
      </c>
      <c r="B395" s="82">
        <v>143985555</v>
      </c>
      <c r="C395" s="83">
        <v>98</v>
      </c>
      <c r="D395" s="82" t="s">
        <v>1331</v>
      </c>
      <c r="E395" s="94" t="s">
        <v>812</v>
      </c>
      <c r="F395" s="84">
        <v>42200</v>
      </c>
      <c r="G395" s="84">
        <v>44743</v>
      </c>
      <c r="H395" s="87">
        <v>84</v>
      </c>
      <c r="I395" s="87">
        <v>63</v>
      </c>
      <c r="J395" s="87">
        <v>60</v>
      </c>
      <c r="K395" s="87">
        <v>60</v>
      </c>
      <c r="L395" s="92">
        <v>60</v>
      </c>
      <c r="M395" s="98">
        <v>696868</v>
      </c>
      <c r="N395" s="85">
        <v>0.05</v>
      </c>
      <c r="O395" s="86">
        <v>9.1499999999999998E-2</v>
      </c>
      <c r="P395" s="88">
        <v>13150.758847034611</v>
      </c>
      <c r="Q395" s="89">
        <v>631300.14133266232</v>
      </c>
      <c r="R395" s="89">
        <v>65567.858667337685</v>
      </c>
      <c r="S395" s="89">
        <v>157745.38948941464</v>
      </c>
      <c r="T395" s="89">
        <v>92177.530822076602</v>
      </c>
      <c r="U395" s="90">
        <v>65567.858667338034</v>
      </c>
      <c r="V395" s="89">
        <v>65567.858667337685</v>
      </c>
      <c r="W395" s="97">
        <v>65567.858667338034</v>
      </c>
      <c r="X395" s="89">
        <v>157745.38948941464</v>
      </c>
      <c r="Y395" s="89">
        <v>92177.530822076602</v>
      </c>
      <c r="Z395" s="91">
        <v>3.4924596548080444E-10</v>
      </c>
      <c r="AA395" s="81"/>
      <c r="AB395" s="81">
        <v>60</v>
      </c>
      <c r="AC395" s="95"/>
      <c r="AD395" s="80"/>
      <c r="AE395" s="80"/>
      <c r="AF395" s="94"/>
    </row>
    <row r="396" spans="1:32">
      <c r="A396">
        <f>VLOOKUP(B396,'Outstanding Oct 2020'!$A:$A,1,0)</f>
        <v>143985784</v>
      </c>
      <c r="B396" s="82">
        <v>143985784</v>
      </c>
      <c r="C396" s="83">
        <v>98</v>
      </c>
      <c r="D396" s="82" t="s">
        <v>1332</v>
      </c>
      <c r="E396" s="94" t="s">
        <v>812</v>
      </c>
      <c r="F396" s="84">
        <v>42213</v>
      </c>
      <c r="G396" s="84">
        <v>44774</v>
      </c>
      <c r="H396" s="87">
        <v>84</v>
      </c>
      <c r="I396" s="87">
        <v>62</v>
      </c>
      <c r="J396" s="87">
        <v>60</v>
      </c>
      <c r="K396" s="87">
        <v>60</v>
      </c>
      <c r="L396" s="92">
        <v>60</v>
      </c>
      <c r="M396" s="98">
        <v>557541</v>
      </c>
      <c r="N396" s="85">
        <v>0.05</v>
      </c>
      <c r="O396" s="86">
        <v>9.1499999999999998E-2</v>
      </c>
      <c r="P396" s="88">
        <v>10521.486477115501</v>
      </c>
      <c r="Q396" s="89">
        <v>505082.32850231888</v>
      </c>
      <c r="R396" s="89">
        <v>52458.67149768112</v>
      </c>
      <c r="S396" s="89">
        <v>126206.86012461147</v>
      </c>
      <c r="T396" s="89">
        <v>73748.188626930118</v>
      </c>
      <c r="U396" s="90">
        <v>52458.671497681353</v>
      </c>
      <c r="V396" s="89">
        <v>52458.67149768112</v>
      </c>
      <c r="W396" s="97">
        <v>52458.671497681353</v>
      </c>
      <c r="X396" s="89">
        <v>126206.86012461147</v>
      </c>
      <c r="Y396" s="89">
        <v>73748.188626930118</v>
      </c>
      <c r="Z396" s="91">
        <v>2.3283064365386963E-10</v>
      </c>
      <c r="AA396" s="81"/>
      <c r="AB396" s="81">
        <v>60</v>
      </c>
      <c r="AC396" s="95"/>
      <c r="AD396" s="80"/>
      <c r="AE396" s="80"/>
      <c r="AF396" s="94"/>
    </row>
    <row r="397" spans="1:32">
      <c r="A397">
        <f>VLOOKUP(B397,'Outstanding Oct 2020'!$A:$A,1,0)</f>
        <v>143985814</v>
      </c>
      <c r="B397" s="82">
        <v>143985814</v>
      </c>
      <c r="C397" s="83">
        <v>99</v>
      </c>
      <c r="D397" s="82" t="s">
        <v>1333</v>
      </c>
      <c r="E397" s="94" t="s">
        <v>814</v>
      </c>
      <c r="F397" s="84">
        <v>41449</v>
      </c>
      <c r="G397" s="84">
        <v>52413</v>
      </c>
      <c r="H397" s="87">
        <v>360</v>
      </c>
      <c r="I397" s="87">
        <v>87</v>
      </c>
      <c r="J397" s="87">
        <v>180</v>
      </c>
      <c r="K397" s="87">
        <v>87</v>
      </c>
      <c r="L397" s="92">
        <v>87</v>
      </c>
      <c r="M397" s="98">
        <v>3601233</v>
      </c>
      <c r="N397" s="85">
        <v>0.03</v>
      </c>
      <c r="O397" s="86">
        <v>7.6499999999999999E-2</v>
      </c>
      <c r="P397" s="88">
        <v>24869.45392163227</v>
      </c>
      <c r="Q397" s="89">
        <v>2658251.6675914656</v>
      </c>
      <c r="R397" s="89">
        <v>942981.33240853436</v>
      </c>
      <c r="S397" s="89">
        <v>1246147.2772689383</v>
      </c>
      <c r="T397" s="89">
        <v>623791.43089182721</v>
      </c>
      <c r="U397" s="90">
        <v>622355.84637711104</v>
      </c>
      <c r="V397" s="89">
        <v>455774.3106641249</v>
      </c>
      <c r="W397" s="97">
        <v>622355.84637711104</v>
      </c>
      <c r="X397" s="89">
        <v>1818250.0383023517</v>
      </c>
      <c r="Y397" s="89">
        <v>875268.70589380898</v>
      </c>
      <c r="Z397" s="91">
        <v>8.3819031715393066E-9</v>
      </c>
      <c r="AA397" s="81"/>
      <c r="AB397" s="81">
        <v>180</v>
      </c>
      <c r="AC397" s="95"/>
      <c r="AD397" s="80"/>
      <c r="AE397" s="80"/>
      <c r="AF397" s="94"/>
    </row>
    <row r="398" spans="1:32">
      <c r="A398">
        <f>VLOOKUP(B398,'Outstanding Oct 2020'!$A:$A,1,0)</f>
        <v>143985865</v>
      </c>
      <c r="B398" s="82">
        <v>143985865</v>
      </c>
      <c r="C398" s="83">
        <v>98</v>
      </c>
      <c r="D398" s="82" t="s">
        <v>1334</v>
      </c>
      <c r="E398" s="94" t="s">
        <v>812</v>
      </c>
      <c r="F398" s="84">
        <v>42276</v>
      </c>
      <c r="G398" s="84">
        <v>44835</v>
      </c>
      <c r="H398" s="87">
        <v>84</v>
      </c>
      <c r="I398" s="87">
        <v>60</v>
      </c>
      <c r="J398" s="87">
        <v>60</v>
      </c>
      <c r="K398" s="87">
        <v>60</v>
      </c>
      <c r="L398" s="92">
        <v>60</v>
      </c>
      <c r="M398" s="98">
        <v>1519936</v>
      </c>
      <c r="N398" s="85">
        <v>0.05</v>
      </c>
      <c r="O398" s="86">
        <v>9.1499999999999998E-2</v>
      </c>
      <c r="P398" s="88">
        <v>28683.067379943404</v>
      </c>
      <c r="Q398" s="89">
        <v>1376926.2064215913</v>
      </c>
      <c r="R398" s="89">
        <v>143009.79357840866</v>
      </c>
      <c r="S398" s="89">
        <v>344057.83637501346</v>
      </c>
      <c r="T398" s="89">
        <v>201048.04279660434</v>
      </c>
      <c r="U398" s="90">
        <v>143009.79357840912</v>
      </c>
      <c r="V398" s="89">
        <v>143009.79357840866</v>
      </c>
      <c r="W398" s="97">
        <v>143009.79357840912</v>
      </c>
      <c r="X398" s="89">
        <v>344057.83637501346</v>
      </c>
      <c r="Y398" s="89">
        <v>201048.04279660434</v>
      </c>
      <c r="Z398" s="91">
        <v>4.6566128730773926E-10</v>
      </c>
      <c r="AA398" s="81"/>
      <c r="AB398" s="81">
        <v>60</v>
      </c>
      <c r="AC398" s="95"/>
      <c r="AD398" s="80"/>
      <c r="AE398" s="80"/>
      <c r="AF398" s="94"/>
    </row>
    <row r="399" spans="1:32">
      <c r="A399">
        <f>VLOOKUP(B399,'Outstanding Oct 2020'!$A:$A,1,0)</f>
        <v>143985970</v>
      </c>
      <c r="B399" s="82">
        <v>143985970</v>
      </c>
      <c r="C399" s="83">
        <v>99</v>
      </c>
      <c r="D399" s="82" t="s">
        <v>1335</v>
      </c>
      <c r="E399" s="94" t="s">
        <v>816</v>
      </c>
      <c r="F399" s="84">
        <v>40822</v>
      </c>
      <c r="G399" s="84">
        <v>51775</v>
      </c>
      <c r="H399" s="87">
        <v>360</v>
      </c>
      <c r="I399" s="87">
        <v>108</v>
      </c>
      <c r="J399" s="87">
        <v>180</v>
      </c>
      <c r="K399" s="87">
        <v>108</v>
      </c>
      <c r="L399" s="92">
        <v>108</v>
      </c>
      <c r="M399" s="98">
        <v>3500204</v>
      </c>
      <c r="N399" s="85">
        <v>0.03</v>
      </c>
      <c r="O399" s="86">
        <v>8.1500000000000003E-2</v>
      </c>
      <c r="P399" s="88">
        <v>24171.766196275821</v>
      </c>
      <c r="Q399" s="89">
        <v>2506582.1957052578</v>
      </c>
      <c r="R399" s="89">
        <v>993621.80429474218</v>
      </c>
      <c r="S399" s="89">
        <v>1476851.675277563</v>
      </c>
      <c r="T399" s="89">
        <v>701256.44633312803</v>
      </c>
      <c r="U399" s="90">
        <v>775595.22894443502</v>
      </c>
      <c r="V399" s="89">
        <v>596173.08257684531</v>
      </c>
      <c r="W399" s="97">
        <v>775595.22894443502</v>
      </c>
      <c r="X399" s="89">
        <v>1844335.7196244276</v>
      </c>
      <c r="Y399" s="89">
        <v>850713.91532964865</v>
      </c>
      <c r="Z399" s="91">
        <v>3.6787241697311401E-8</v>
      </c>
      <c r="AA399" s="81"/>
      <c r="AB399" s="81">
        <v>180</v>
      </c>
      <c r="AC399" s="95"/>
      <c r="AD399" s="80"/>
      <c r="AE399" s="80"/>
      <c r="AF399" s="94"/>
    </row>
    <row r="400" spans="1:32">
      <c r="A400">
        <f>VLOOKUP(B400,'Outstanding Oct 2020'!$A:$A,1,0)</f>
        <v>143985989</v>
      </c>
      <c r="B400" s="82">
        <v>143985989</v>
      </c>
      <c r="C400" s="83">
        <v>99</v>
      </c>
      <c r="D400" s="82" t="s">
        <v>1336</v>
      </c>
      <c r="E400" s="94" t="s">
        <v>816</v>
      </c>
      <c r="F400" s="84">
        <v>40715</v>
      </c>
      <c r="G400" s="84">
        <v>51318</v>
      </c>
      <c r="H400" s="87">
        <v>349</v>
      </c>
      <c r="I400" s="87">
        <v>111</v>
      </c>
      <c r="J400" s="87">
        <v>180</v>
      </c>
      <c r="K400" s="87">
        <v>111</v>
      </c>
      <c r="L400" s="92">
        <v>111</v>
      </c>
      <c r="M400" s="98">
        <v>1883581</v>
      </c>
      <c r="N400" s="85">
        <v>0.03</v>
      </c>
      <c r="O400" s="86">
        <v>8.1500000000000003E-2</v>
      </c>
      <c r="P400" s="88">
        <v>13007.664565764568</v>
      </c>
      <c r="Q400" s="89">
        <v>1348878.6935757757</v>
      </c>
      <c r="R400" s="89">
        <v>534702.30642422428</v>
      </c>
      <c r="S400" s="89">
        <v>809634.83903637633</v>
      </c>
      <c r="T400" s="89">
        <v>383709.73536971794</v>
      </c>
      <c r="U400" s="90">
        <v>425925.1036666584</v>
      </c>
      <c r="V400" s="89">
        <v>329733.08896160498</v>
      </c>
      <c r="W400" s="97">
        <v>425925.1036666584</v>
      </c>
      <c r="X400" s="89">
        <v>992500.92826186679</v>
      </c>
      <c r="Y400" s="89">
        <v>457798.62183762202</v>
      </c>
      <c r="Z400" s="91">
        <v>2.0489096641540527E-8</v>
      </c>
      <c r="AA400" s="81"/>
      <c r="AB400" s="81">
        <v>180</v>
      </c>
      <c r="AC400" s="95"/>
      <c r="AD400" s="80"/>
      <c r="AE400" s="80"/>
      <c r="AF400" s="94"/>
    </row>
    <row r="401" spans="1:32">
      <c r="A401">
        <f>VLOOKUP(B401,'Outstanding Oct 2020'!$A:$A,1,0)</f>
        <v>143986195</v>
      </c>
      <c r="B401" s="82">
        <v>143986195</v>
      </c>
      <c r="C401" s="83">
        <v>99</v>
      </c>
      <c r="D401" s="82" t="s">
        <v>1337</v>
      </c>
      <c r="E401" s="94" t="s">
        <v>813</v>
      </c>
      <c r="F401" s="84">
        <v>41471</v>
      </c>
      <c r="G401" s="84">
        <v>52444</v>
      </c>
      <c r="H401" s="87">
        <v>361</v>
      </c>
      <c r="I401" s="87">
        <v>87</v>
      </c>
      <c r="J401" s="87">
        <v>180</v>
      </c>
      <c r="K401" s="87">
        <v>87</v>
      </c>
      <c r="L401" s="92">
        <v>87</v>
      </c>
      <c r="M401" s="98">
        <v>1001940</v>
      </c>
      <c r="N401" s="85">
        <v>0.03</v>
      </c>
      <c r="O401" s="86">
        <v>7.3999999999999996E-2</v>
      </c>
      <c r="P401" s="88">
        <v>6919.2136866012943</v>
      </c>
      <c r="Q401" s="89">
        <v>750995.54586174502</v>
      </c>
      <c r="R401" s="89">
        <v>250944.45413825498</v>
      </c>
      <c r="S401" s="89">
        <v>339574.02752602892</v>
      </c>
      <c r="T401" s="89">
        <v>173552.11014331976</v>
      </c>
      <c r="U401" s="90">
        <v>166021.91738270916</v>
      </c>
      <c r="V401" s="89">
        <v>121289.81950015658</v>
      </c>
      <c r="W401" s="97">
        <v>166021.91738270916</v>
      </c>
      <c r="X401" s="89">
        <v>494462.91772648797</v>
      </c>
      <c r="Y401" s="89">
        <v>243518.46358823287</v>
      </c>
      <c r="Z401" s="91">
        <v>1.1641532182693481E-10</v>
      </c>
      <c r="AA401" s="81"/>
      <c r="AB401" s="81">
        <v>180</v>
      </c>
      <c r="AC401" s="95"/>
      <c r="AD401" s="80"/>
      <c r="AE401" s="80"/>
      <c r="AF401" s="94"/>
    </row>
    <row r="402" spans="1:32">
      <c r="A402">
        <f>VLOOKUP(B402,'Outstanding Oct 2020'!$A:$A,1,0)</f>
        <v>143986284</v>
      </c>
      <c r="B402" s="82">
        <v>143986284</v>
      </c>
      <c r="C402" s="83">
        <v>99</v>
      </c>
      <c r="D402" s="82" t="s">
        <v>1338</v>
      </c>
      <c r="E402" s="94" t="s">
        <v>813</v>
      </c>
      <c r="F402" s="84">
        <v>41824</v>
      </c>
      <c r="G402" s="84">
        <v>52779</v>
      </c>
      <c r="H402" s="87">
        <v>360</v>
      </c>
      <c r="I402" s="87">
        <v>75</v>
      </c>
      <c r="J402" s="87">
        <v>180</v>
      </c>
      <c r="K402" s="87">
        <v>75</v>
      </c>
      <c r="L402" s="92">
        <v>75</v>
      </c>
      <c r="M402" s="98">
        <v>550042</v>
      </c>
      <c r="N402" s="85">
        <v>0.03</v>
      </c>
      <c r="O402" s="86">
        <v>7.3999999999999996E-2</v>
      </c>
      <c r="P402" s="88">
        <v>3798.489065817862</v>
      </c>
      <c r="Q402" s="89">
        <v>412279.27025259583</v>
      </c>
      <c r="R402" s="89">
        <v>137762.72974740417</v>
      </c>
      <c r="S402" s="89">
        <v>165566.9250703904</v>
      </c>
      <c r="T402" s="89">
        <v>85250.198079123453</v>
      </c>
      <c r="U402" s="90">
        <v>80316.726991266944</v>
      </c>
      <c r="V402" s="89">
        <v>57401.137394751742</v>
      </c>
      <c r="W402" s="97">
        <v>80316.726991266944</v>
      </c>
      <c r="X402" s="89">
        <v>271448.76159461919</v>
      </c>
      <c r="Y402" s="89">
        <v>133686.03184721526</v>
      </c>
      <c r="Z402" s="91">
        <v>-2.3283064365386963E-10</v>
      </c>
      <c r="AA402" s="81"/>
      <c r="AB402" s="81">
        <v>180</v>
      </c>
      <c r="AC402" s="95"/>
      <c r="AD402" s="80"/>
      <c r="AE402" s="80"/>
      <c r="AF402" s="94"/>
    </row>
    <row r="403" spans="1:32">
      <c r="A403">
        <f>VLOOKUP(B403,'Outstanding Oct 2020'!$A:$A,1,0)</f>
        <v>143986551</v>
      </c>
      <c r="B403" s="82">
        <v>143986551</v>
      </c>
      <c r="C403" s="83">
        <v>99</v>
      </c>
      <c r="D403" s="82" t="s">
        <v>1339</v>
      </c>
      <c r="E403" s="94" t="s">
        <v>813</v>
      </c>
      <c r="F403" s="84">
        <v>42199</v>
      </c>
      <c r="G403" s="84">
        <v>53144</v>
      </c>
      <c r="H403" s="87">
        <v>360</v>
      </c>
      <c r="I403" s="87">
        <v>63</v>
      </c>
      <c r="J403" s="87">
        <v>180</v>
      </c>
      <c r="K403" s="87">
        <v>63</v>
      </c>
      <c r="L403" s="92">
        <v>63</v>
      </c>
      <c r="M403" s="98">
        <v>2200169</v>
      </c>
      <c r="N403" s="85">
        <v>0.03</v>
      </c>
      <c r="O403" s="86">
        <v>7.3999999999999996E-2</v>
      </c>
      <c r="P403" s="88">
        <v>15193.963169087852</v>
      </c>
      <c r="Q403" s="89">
        <v>1649117.8305518189</v>
      </c>
      <c r="R403" s="89">
        <v>551051.16944818106</v>
      </c>
      <c r="S403" s="89">
        <v>571827.30540225329</v>
      </c>
      <c r="T403" s="89">
        <v>296699.08146310097</v>
      </c>
      <c r="U403" s="90">
        <v>275128.22393915232</v>
      </c>
      <c r="V403" s="89">
        <v>192867.90930686335</v>
      </c>
      <c r="W403" s="97">
        <v>275128.22393915232</v>
      </c>
      <c r="X403" s="89">
        <v>1085795.5398839938</v>
      </c>
      <c r="Y403" s="89">
        <v>534744.37043581344</v>
      </c>
      <c r="Z403" s="91">
        <v>-6.9849193096160889E-10</v>
      </c>
      <c r="AA403" s="81"/>
      <c r="AB403" s="81">
        <v>180</v>
      </c>
      <c r="AC403" s="95"/>
      <c r="AD403" s="80"/>
      <c r="AE403" s="80"/>
      <c r="AF403" s="94"/>
    </row>
    <row r="404" spans="1:32">
      <c r="A404">
        <f>VLOOKUP(B404,'Outstanding Oct 2020'!$A:$A,1,0)</f>
        <v>143986594</v>
      </c>
      <c r="B404" s="82">
        <v>143986594</v>
      </c>
      <c r="C404" s="83">
        <v>99</v>
      </c>
      <c r="D404" s="82" t="s">
        <v>1340</v>
      </c>
      <c r="E404" s="94" t="s">
        <v>813</v>
      </c>
      <c r="F404" s="84">
        <v>42087</v>
      </c>
      <c r="G404" s="84">
        <v>53053</v>
      </c>
      <c r="H404" s="87">
        <v>361</v>
      </c>
      <c r="I404" s="87">
        <v>66</v>
      </c>
      <c r="J404" s="87">
        <v>180</v>
      </c>
      <c r="K404" s="87">
        <v>66</v>
      </c>
      <c r="L404" s="92">
        <v>66</v>
      </c>
      <c r="M404" s="98">
        <v>3506195</v>
      </c>
      <c r="N404" s="85">
        <v>0.03</v>
      </c>
      <c r="O404" s="86">
        <v>7.3999999999999996E-2</v>
      </c>
      <c r="P404" s="88">
        <v>24213.138942344875</v>
      </c>
      <c r="Q404" s="89">
        <v>2628038.4333619983</v>
      </c>
      <c r="R404" s="89">
        <v>878156.56663800171</v>
      </c>
      <c r="S404" s="89">
        <v>948303.53745574772</v>
      </c>
      <c r="T404" s="89">
        <v>491086.62314926018</v>
      </c>
      <c r="U404" s="90">
        <v>457216.91430648754</v>
      </c>
      <c r="V404" s="89">
        <v>321990.74110060063</v>
      </c>
      <c r="W404" s="97">
        <v>457216.91430648754</v>
      </c>
      <c r="X404" s="89">
        <v>1730326.5762600787</v>
      </c>
      <c r="Y404" s="89">
        <v>852170.00962207746</v>
      </c>
      <c r="Z404" s="91">
        <v>-4.6566128730773926E-10</v>
      </c>
      <c r="AA404" s="81"/>
      <c r="AB404" s="81">
        <v>180</v>
      </c>
      <c r="AC404" s="95"/>
      <c r="AD404" s="80"/>
      <c r="AE404" s="80"/>
      <c r="AF404" s="94"/>
    </row>
    <row r="405" spans="1:32">
      <c r="A405">
        <f>VLOOKUP(B405,'Outstanding Oct 2020'!$A:$A,1,0)</f>
        <v>143986608</v>
      </c>
      <c r="B405" s="82">
        <v>143986608</v>
      </c>
      <c r="C405" s="83">
        <v>99</v>
      </c>
      <c r="D405" s="82" t="s">
        <v>1341</v>
      </c>
      <c r="E405" s="94" t="s">
        <v>813</v>
      </c>
      <c r="F405" s="84">
        <v>42017</v>
      </c>
      <c r="G405" s="84">
        <v>52963</v>
      </c>
      <c r="H405" s="87">
        <v>360</v>
      </c>
      <c r="I405" s="87">
        <v>69</v>
      </c>
      <c r="J405" s="87">
        <v>180</v>
      </c>
      <c r="K405" s="87">
        <v>69</v>
      </c>
      <c r="L405" s="92">
        <v>69</v>
      </c>
      <c r="M405" s="98">
        <v>960143</v>
      </c>
      <c r="N405" s="85">
        <v>0.03</v>
      </c>
      <c r="O405" s="86">
        <v>7.3999999999999996E-2</v>
      </c>
      <c r="P405" s="88">
        <v>6630.5712784143025</v>
      </c>
      <c r="Q405" s="89">
        <v>719666.96248311608</v>
      </c>
      <c r="R405" s="89">
        <v>240476.03751688392</v>
      </c>
      <c r="S405" s="89">
        <v>269646.31522953371</v>
      </c>
      <c r="T405" s="89">
        <v>139370.17856860411</v>
      </c>
      <c r="U405" s="90">
        <v>130276.13666092959</v>
      </c>
      <c r="V405" s="89">
        <v>92182.481048138827</v>
      </c>
      <c r="W405" s="97">
        <v>130276.13666092959</v>
      </c>
      <c r="X405" s="89">
        <v>473835.86763145821</v>
      </c>
      <c r="Y405" s="89">
        <v>233359.8301145744</v>
      </c>
      <c r="Z405" s="91">
        <v>-1.1641532182693481E-10</v>
      </c>
      <c r="AA405" s="81"/>
      <c r="AB405" s="81">
        <v>180</v>
      </c>
      <c r="AC405" s="95"/>
      <c r="AD405" s="80"/>
      <c r="AE405" s="80"/>
      <c r="AF405" s="94"/>
    </row>
    <row r="406" spans="1:32">
      <c r="A406">
        <f>VLOOKUP(B406,'Outstanding Oct 2020'!$A:$A,1,0)</f>
        <v>143986616</v>
      </c>
      <c r="B406" s="82">
        <v>143986616</v>
      </c>
      <c r="C406" s="83">
        <v>99</v>
      </c>
      <c r="D406" s="82" t="s">
        <v>1342</v>
      </c>
      <c r="E406" s="94" t="s">
        <v>813</v>
      </c>
      <c r="F406" s="84">
        <v>41999</v>
      </c>
      <c r="G406" s="84">
        <v>52963</v>
      </c>
      <c r="H406" s="87">
        <v>360</v>
      </c>
      <c r="I406" s="87">
        <v>69</v>
      </c>
      <c r="J406" s="87">
        <v>180</v>
      </c>
      <c r="K406" s="87">
        <v>69</v>
      </c>
      <c r="L406" s="92">
        <v>69</v>
      </c>
      <c r="M406" s="98">
        <v>2003642</v>
      </c>
      <c r="N406" s="85">
        <v>0.03</v>
      </c>
      <c r="O406" s="86">
        <v>7.3999999999999996E-2</v>
      </c>
      <c r="P406" s="88">
        <v>13836.783788898725</v>
      </c>
      <c r="Q406" s="89">
        <v>1501812.7008618463</v>
      </c>
      <c r="R406" s="89">
        <v>501829.29913815367</v>
      </c>
      <c r="S406" s="89">
        <v>562702.30823859922</v>
      </c>
      <c r="T406" s="89">
        <v>290839.95126512938</v>
      </c>
      <c r="U406" s="90">
        <v>271862.35697346984</v>
      </c>
      <c r="V406" s="89">
        <v>192367.89800295891</v>
      </c>
      <c r="W406" s="97">
        <v>271862.35697346984</v>
      </c>
      <c r="X406" s="89">
        <v>988808.38113992405</v>
      </c>
      <c r="Y406" s="89">
        <v>486979.08200177061</v>
      </c>
      <c r="Z406" s="91">
        <v>-2.3283064365386963E-10</v>
      </c>
      <c r="AA406" s="81"/>
      <c r="AB406" s="81">
        <v>180</v>
      </c>
      <c r="AC406" s="95"/>
      <c r="AD406" s="80"/>
      <c r="AE406" s="80"/>
      <c r="AF406" s="94"/>
    </row>
    <row r="407" spans="1:32">
      <c r="A407">
        <f>VLOOKUP(B407,'Outstanding Oct 2020'!$A:$A,1,0)</f>
        <v>143986640</v>
      </c>
      <c r="B407" s="82">
        <v>143986640</v>
      </c>
      <c r="C407" s="83">
        <v>99</v>
      </c>
      <c r="D407" s="82" t="s">
        <v>1343</v>
      </c>
      <c r="E407" s="94" t="s">
        <v>813</v>
      </c>
      <c r="F407" s="84">
        <v>42208</v>
      </c>
      <c r="G407" s="84">
        <v>53175</v>
      </c>
      <c r="H407" s="87">
        <v>361</v>
      </c>
      <c r="I407" s="87">
        <v>62</v>
      </c>
      <c r="J407" s="87">
        <v>180</v>
      </c>
      <c r="K407" s="87">
        <v>62</v>
      </c>
      <c r="L407" s="92">
        <v>62</v>
      </c>
      <c r="M407" s="98">
        <v>2300161</v>
      </c>
      <c r="N407" s="85">
        <v>0.03</v>
      </c>
      <c r="O407" s="86">
        <v>7.3999999999999996E-2</v>
      </c>
      <c r="P407" s="88">
        <v>15884.489562834618</v>
      </c>
      <c r="Q407" s="89">
        <v>1724065.977768027</v>
      </c>
      <c r="R407" s="89">
        <v>576095.02223197301</v>
      </c>
      <c r="S407" s="89">
        <v>589620.81454276456</v>
      </c>
      <c r="T407" s="89">
        <v>306129.65784738096</v>
      </c>
      <c r="U407" s="90">
        <v>283491.1566953836</v>
      </c>
      <c r="V407" s="89">
        <v>198432.72987990183</v>
      </c>
      <c r="W407" s="97">
        <v>283491.1566953836</v>
      </c>
      <c r="X407" s="89">
        <v>1135142.1435422043</v>
      </c>
      <c r="Y407" s="89">
        <v>559047.12131023174</v>
      </c>
      <c r="Z407" s="91">
        <v>-4.6566128730773926E-10</v>
      </c>
      <c r="AA407" s="81"/>
      <c r="AB407" s="81">
        <v>180</v>
      </c>
      <c r="AC407" s="95"/>
      <c r="AD407" s="80"/>
      <c r="AE407" s="80"/>
      <c r="AF407" s="94"/>
    </row>
    <row r="408" spans="1:32">
      <c r="A408">
        <f>VLOOKUP(B408,'Outstanding Oct 2020'!$A:$A,1,0)</f>
        <v>143986861</v>
      </c>
      <c r="B408" s="82">
        <v>143986861</v>
      </c>
      <c r="C408" s="83">
        <v>99</v>
      </c>
      <c r="D408" s="82" t="s">
        <v>1344</v>
      </c>
      <c r="E408" s="94" t="s">
        <v>813</v>
      </c>
      <c r="F408" s="84">
        <v>41513</v>
      </c>
      <c r="G408" s="84">
        <v>52475</v>
      </c>
      <c r="H408" s="87">
        <v>360</v>
      </c>
      <c r="I408" s="87">
        <v>85</v>
      </c>
      <c r="J408" s="87">
        <v>180</v>
      </c>
      <c r="K408" s="87">
        <v>85</v>
      </c>
      <c r="L408" s="92">
        <v>85</v>
      </c>
      <c r="M408" s="98">
        <v>2103670</v>
      </c>
      <c r="N408" s="85">
        <v>0.03</v>
      </c>
      <c r="O408" s="86">
        <v>7.3999999999999996E-2</v>
      </c>
      <c r="P408" s="88">
        <v>14527.558792035994</v>
      </c>
      <c r="Q408" s="89">
        <v>1576787.8315697319</v>
      </c>
      <c r="R408" s="89">
        <v>526882.16843026807</v>
      </c>
      <c r="S408" s="89">
        <v>700165.78911430598</v>
      </c>
      <c r="T408" s="89">
        <v>358282.55119806924</v>
      </c>
      <c r="U408" s="90">
        <v>341883.23791623674</v>
      </c>
      <c r="V408" s="89">
        <v>248805.46842540437</v>
      </c>
      <c r="W408" s="97">
        <v>341883.23791623674</v>
      </c>
      <c r="X408" s="89">
        <v>1038172.7509967475</v>
      </c>
      <c r="Y408" s="89">
        <v>511290.58256647876</v>
      </c>
      <c r="Z408" s="91">
        <v>6.9849193096160889E-10</v>
      </c>
      <c r="AA408" s="81"/>
      <c r="AB408" s="81">
        <v>180</v>
      </c>
      <c r="AC408" s="95"/>
      <c r="AD408" s="80"/>
      <c r="AE408" s="80"/>
      <c r="AF408" s="94"/>
    </row>
    <row r="409" spans="1:32">
      <c r="A409">
        <f>VLOOKUP(B409,'Outstanding Oct 2020'!$A:$A,1,0)</f>
        <v>143987051</v>
      </c>
      <c r="B409" s="82">
        <v>143987051</v>
      </c>
      <c r="C409" s="83">
        <v>99</v>
      </c>
      <c r="D409" s="82" t="s">
        <v>1345</v>
      </c>
      <c r="E409" s="94" t="s">
        <v>816</v>
      </c>
      <c r="F409" s="84">
        <v>40708</v>
      </c>
      <c r="G409" s="84">
        <v>51683</v>
      </c>
      <c r="H409" s="87">
        <v>361</v>
      </c>
      <c r="I409" s="87">
        <v>112</v>
      </c>
      <c r="J409" s="87">
        <v>180</v>
      </c>
      <c r="K409" s="87">
        <v>112</v>
      </c>
      <c r="L409" s="92">
        <v>112</v>
      </c>
      <c r="M409" s="98">
        <v>1502791</v>
      </c>
      <c r="N409" s="85">
        <v>0.03</v>
      </c>
      <c r="O409" s="86">
        <v>8.1500000000000003E-2</v>
      </c>
      <c r="P409" s="88">
        <v>10377.998737750009</v>
      </c>
      <c r="Q409" s="89">
        <v>1076185.6064578234</v>
      </c>
      <c r="R409" s="89">
        <v>426605.39354217658</v>
      </c>
      <c r="S409" s="89">
        <v>649829.3002195619</v>
      </c>
      <c r="T409" s="89">
        <v>307780.33031789528</v>
      </c>
      <c r="U409" s="90">
        <v>342048.96990166663</v>
      </c>
      <c r="V409" s="89">
        <v>265443.35598179873</v>
      </c>
      <c r="W409" s="97">
        <v>342048.96990166663</v>
      </c>
      <c r="X409" s="89">
        <v>791854.16633719415</v>
      </c>
      <c r="Y409" s="89">
        <v>365248.77279500174</v>
      </c>
      <c r="Z409" s="91">
        <v>1.5832483768463135E-8</v>
      </c>
      <c r="AA409" s="81"/>
      <c r="AB409" s="81">
        <v>180</v>
      </c>
      <c r="AC409" s="95"/>
      <c r="AD409" s="80"/>
      <c r="AE409" s="80"/>
      <c r="AF409" s="94"/>
    </row>
    <row r="410" spans="1:32">
      <c r="A410">
        <f>VLOOKUP(B410,'Outstanding Oct 2020'!$A:$A,1,0)</f>
        <v>143987140</v>
      </c>
      <c r="B410" s="82">
        <v>143987140</v>
      </c>
      <c r="C410" s="83">
        <v>99</v>
      </c>
      <c r="D410" s="82" t="s">
        <v>1346</v>
      </c>
      <c r="E410" s="94" t="s">
        <v>815</v>
      </c>
      <c r="F410" s="84">
        <v>40598</v>
      </c>
      <c r="G410" s="84">
        <v>50100</v>
      </c>
      <c r="H410" s="87">
        <v>312</v>
      </c>
      <c r="I410" s="87">
        <v>115</v>
      </c>
      <c r="J410" s="87">
        <v>180</v>
      </c>
      <c r="K410" s="87">
        <v>115</v>
      </c>
      <c r="L410" s="92">
        <v>115</v>
      </c>
      <c r="M410" s="98">
        <v>2605604</v>
      </c>
      <c r="N410" s="85">
        <v>0.03</v>
      </c>
      <c r="O410" s="86">
        <v>7.6499999999999999E-2</v>
      </c>
      <c r="P410" s="88">
        <v>17993.82284234892</v>
      </c>
      <c r="Q410" s="89">
        <v>1923327.6986196099</v>
      </c>
      <c r="R410" s="89">
        <v>682276.30138039007</v>
      </c>
      <c r="S410" s="89">
        <v>1101052.2015191363</v>
      </c>
      <c r="T410" s="89">
        <v>541958.40715557244</v>
      </c>
      <c r="U410" s="90">
        <v>559093.79436356388</v>
      </c>
      <c r="V410" s="89">
        <v>435898.74810413807</v>
      </c>
      <c r="W410" s="97">
        <v>559093.79436356388</v>
      </c>
      <c r="X410" s="89">
        <v>1315560.4130032028</v>
      </c>
      <c r="Y410" s="89">
        <v>633284.11162280571</v>
      </c>
      <c r="Z410" s="91">
        <v>6.9849193096160889E-9</v>
      </c>
      <c r="AA410" s="81"/>
      <c r="AB410" s="81">
        <v>180</v>
      </c>
      <c r="AC410" s="95"/>
      <c r="AD410" s="80"/>
      <c r="AE410" s="80"/>
      <c r="AF410" s="94"/>
    </row>
    <row r="411" spans="1:32">
      <c r="A411">
        <f>VLOOKUP(B411,'Outstanding Oct 2020'!$A:$A,1,0)</f>
        <v>143987639</v>
      </c>
      <c r="B411" s="82">
        <v>143987639</v>
      </c>
      <c r="C411" s="83">
        <v>99</v>
      </c>
      <c r="D411" s="82" t="s">
        <v>1347</v>
      </c>
      <c r="E411" s="94" t="s">
        <v>813</v>
      </c>
      <c r="F411" s="84">
        <v>41879</v>
      </c>
      <c r="G411" s="84">
        <v>52841</v>
      </c>
      <c r="H411" s="87">
        <v>360</v>
      </c>
      <c r="I411" s="87">
        <v>73</v>
      </c>
      <c r="J411" s="87">
        <v>180</v>
      </c>
      <c r="K411" s="87">
        <v>73</v>
      </c>
      <c r="L411" s="92">
        <v>73</v>
      </c>
      <c r="M411" s="98">
        <v>3105372</v>
      </c>
      <c r="N411" s="85">
        <v>0.03</v>
      </c>
      <c r="O411" s="86">
        <v>7.3999999999999996E-2</v>
      </c>
      <c r="P411" s="88">
        <v>21445.128894333426</v>
      </c>
      <c r="Q411" s="89">
        <v>2327604.986569833</v>
      </c>
      <c r="R411" s="89">
        <v>777767.01343016699</v>
      </c>
      <c r="S411" s="89">
        <v>914135.94683003542</v>
      </c>
      <c r="T411" s="89">
        <v>471282.26856639259</v>
      </c>
      <c r="U411" s="90">
        <v>442853.67826364283</v>
      </c>
      <c r="V411" s="89">
        <v>315427.73322445661</v>
      </c>
      <c r="W411" s="97">
        <v>442853.67826364283</v>
      </c>
      <c r="X411" s="89">
        <v>1532518.214410183</v>
      </c>
      <c r="Y411" s="89">
        <v>754751.2009800165</v>
      </c>
      <c r="Z411" s="91">
        <v>-4.6566128730773926E-10</v>
      </c>
      <c r="AA411" s="81"/>
      <c r="AB411" s="81">
        <v>180</v>
      </c>
      <c r="AC411" s="95"/>
      <c r="AD411" s="80"/>
      <c r="AE411" s="80"/>
      <c r="AF411" s="94"/>
    </row>
    <row r="412" spans="1:32">
      <c r="A412">
        <f>VLOOKUP(B412,'Outstanding Oct 2020'!$A:$A,1,0)</f>
        <v>143987663</v>
      </c>
      <c r="B412" s="82">
        <v>143987663</v>
      </c>
      <c r="C412" s="83">
        <v>99</v>
      </c>
      <c r="D412" s="82" t="s">
        <v>1348</v>
      </c>
      <c r="E412" s="94" t="s">
        <v>814</v>
      </c>
      <c r="F412" s="84">
        <v>41158</v>
      </c>
      <c r="G412" s="84">
        <v>51745</v>
      </c>
      <c r="H412" s="87">
        <v>348</v>
      </c>
      <c r="I412" s="87">
        <v>97</v>
      </c>
      <c r="J412" s="87">
        <v>180</v>
      </c>
      <c r="K412" s="87">
        <v>97</v>
      </c>
      <c r="L412" s="92">
        <v>97</v>
      </c>
      <c r="M412" s="98">
        <v>1200203</v>
      </c>
      <c r="N412" s="85">
        <v>0.03</v>
      </c>
      <c r="O412" s="86">
        <v>7.6499999999999999E-2</v>
      </c>
      <c r="P412" s="88">
        <v>8288.3815640656449</v>
      </c>
      <c r="Q412" s="89">
        <v>885930.35390886397</v>
      </c>
      <c r="R412" s="89">
        <v>314272.64609113603</v>
      </c>
      <c r="S412" s="89">
        <v>450955.74786534812</v>
      </c>
      <c r="T412" s="89">
        <v>224325.48269361618</v>
      </c>
      <c r="U412" s="90">
        <v>226630.26517173194</v>
      </c>
      <c r="V412" s="89">
        <v>169358.03706022329</v>
      </c>
      <c r="W412" s="97">
        <v>226630.26517173194</v>
      </c>
      <c r="X412" s="89">
        <v>605978.32762295532</v>
      </c>
      <c r="Y412" s="89">
        <v>291705.68153181602</v>
      </c>
      <c r="Z412" s="91">
        <v>3.2596290111541748E-9</v>
      </c>
      <c r="AA412" s="81"/>
      <c r="AB412" s="81">
        <v>180</v>
      </c>
      <c r="AC412" s="95"/>
      <c r="AD412" s="80"/>
      <c r="AE412" s="80"/>
      <c r="AF412" s="94"/>
    </row>
    <row r="413" spans="1:32">
      <c r="A413">
        <f>VLOOKUP(B413,'Outstanding Oct 2020'!$A:$A,1,0)</f>
        <v>143987892</v>
      </c>
      <c r="B413" s="82">
        <v>143987892</v>
      </c>
      <c r="C413" s="83">
        <v>99</v>
      </c>
      <c r="D413" s="82" t="s">
        <v>1349</v>
      </c>
      <c r="E413" s="94" t="s">
        <v>815</v>
      </c>
      <c r="F413" s="84">
        <v>40578</v>
      </c>
      <c r="G413" s="84">
        <v>50072</v>
      </c>
      <c r="H413" s="87">
        <v>312</v>
      </c>
      <c r="I413" s="87">
        <v>116</v>
      </c>
      <c r="J413" s="87">
        <v>180</v>
      </c>
      <c r="K413" s="87">
        <v>116</v>
      </c>
      <c r="L413" s="92">
        <v>116</v>
      </c>
      <c r="M413" s="98">
        <v>2021727</v>
      </c>
      <c r="N413" s="85">
        <v>0.03</v>
      </c>
      <c r="O413" s="86">
        <v>7.6499999999999999E-2</v>
      </c>
      <c r="P413" s="88">
        <v>13961.675478542998</v>
      </c>
      <c r="Q413" s="89">
        <v>1492338.6432271085</v>
      </c>
      <c r="R413" s="89">
        <v>529388.35677289148</v>
      </c>
      <c r="S413" s="89">
        <v>859047.13624957751</v>
      </c>
      <c r="T413" s="89">
        <v>422605.22996072471</v>
      </c>
      <c r="U413" s="90">
        <v>436441.9062888528</v>
      </c>
      <c r="V413" s="89">
        <v>341161.38547586335</v>
      </c>
      <c r="W413" s="97">
        <v>436441.9062888528</v>
      </c>
      <c r="X413" s="89">
        <v>1020762.9429106363</v>
      </c>
      <c r="Y413" s="89">
        <v>491374.58613774017</v>
      </c>
      <c r="Z413" s="91">
        <v>4.6566128730773926E-9</v>
      </c>
      <c r="AA413" s="81"/>
      <c r="AB413" s="81">
        <v>180</v>
      </c>
      <c r="AC413" s="95"/>
      <c r="AD413" s="80"/>
      <c r="AE413" s="80"/>
      <c r="AF413" s="94"/>
    </row>
    <row r="414" spans="1:32">
      <c r="A414">
        <f>VLOOKUP(B414,'Outstanding Oct 2020'!$A:$A,1,0)</f>
        <v>143988260</v>
      </c>
      <c r="B414" s="82">
        <v>143988260</v>
      </c>
      <c r="C414" s="83">
        <v>99</v>
      </c>
      <c r="D414" s="82" t="s">
        <v>552</v>
      </c>
      <c r="E414" s="94" t="s">
        <v>816</v>
      </c>
      <c r="F414" s="84">
        <v>40681</v>
      </c>
      <c r="G414" s="84">
        <v>51653</v>
      </c>
      <c r="H414" s="87">
        <v>361</v>
      </c>
      <c r="I414" s="87">
        <v>113</v>
      </c>
      <c r="J414" s="87">
        <v>180</v>
      </c>
      <c r="K414" s="87">
        <v>113</v>
      </c>
      <c r="L414" s="92">
        <v>113</v>
      </c>
      <c r="M414" s="98">
        <v>250663</v>
      </c>
      <c r="N414" s="85">
        <v>0.03</v>
      </c>
      <c r="O414" s="86">
        <v>8.1500000000000003E-2</v>
      </c>
      <c r="P414" s="88">
        <v>1731.0326569700183</v>
      </c>
      <c r="Q414" s="89">
        <v>179505.94106002594</v>
      </c>
      <c r="R414" s="89">
        <v>71157.058939974057</v>
      </c>
      <c r="S414" s="89">
        <v>109028.98680359634</v>
      </c>
      <c r="T414" s="89">
        <v>51607.550589919119</v>
      </c>
      <c r="U414" s="90">
        <v>57421.436213677225</v>
      </c>
      <c r="V414" s="89">
        <v>44670.820334539269</v>
      </c>
      <c r="W414" s="97">
        <v>57421.436213677225</v>
      </c>
      <c r="X414" s="89">
        <v>132079.93719458004</v>
      </c>
      <c r="Y414" s="89">
        <v>60922.878254603304</v>
      </c>
      <c r="Z414" s="91">
        <v>2.6775524020195007E-9</v>
      </c>
      <c r="AA414" s="81"/>
      <c r="AB414" s="81">
        <v>180</v>
      </c>
      <c r="AC414" s="95"/>
      <c r="AD414" s="80"/>
      <c r="AE414" s="80"/>
      <c r="AF414" s="94"/>
    </row>
    <row r="415" spans="1:32">
      <c r="A415">
        <f>VLOOKUP(B415,'Outstanding Oct 2020'!$A:$A,1,0)</f>
        <v>143988600</v>
      </c>
      <c r="B415" s="82">
        <v>143988600</v>
      </c>
      <c r="C415" s="83">
        <v>99</v>
      </c>
      <c r="D415" s="82" t="s">
        <v>1350</v>
      </c>
      <c r="E415" s="94" t="s">
        <v>814</v>
      </c>
      <c r="F415" s="84">
        <v>41428</v>
      </c>
      <c r="G415" s="84">
        <v>50192</v>
      </c>
      <c r="H415" s="87">
        <v>288</v>
      </c>
      <c r="I415" s="87">
        <v>88</v>
      </c>
      <c r="J415" s="87">
        <v>180</v>
      </c>
      <c r="K415" s="87">
        <v>88</v>
      </c>
      <c r="L415" s="92">
        <v>88</v>
      </c>
      <c r="M415" s="98">
        <v>665012</v>
      </c>
      <c r="N415" s="85">
        <v>0.03</v>
      </c>
      <c r="O415" s="86">
        <v>7.6499999999999999E-2</v>
      </c>
      <c r="P415" s="88">
        <v>4592.4507776454675</v>
      </c>
      <c r="Q415" s="89">
        <v>490878.89008246228</v>
      </c>
      <c r="R415" s="89">
        <v>174133.10991753772</v>
      </c>
      <c r="S415" s="89">
        <v>232165.69039266632</v>
      </c>
      <c r="T415" s="89">
        <v>116142.41465533094</v>
      </c>
      <c r="U415" s="90">
        <v>116023.27573733538</v>
      </c>
      <c r="V415" s="89">
        <v>85131.74262635177</v>
      </c>
      <c r="W415" s="97">
        <v>116023.27573733538</v>
      </c>
      <c r="X415" s="89">
        <v>335762.24989372375</v>
      </c>
      <c r="Y415" s="89">
        <v>161629.13997618412</v>
      </c>
      <c r="Z415" s="91">
        <v>1.9208528101444244E-9</v>
      </c>
      <c r="AA415" s="81"/>
      <c r="AB415" s="81">
        <v>180</v>
      </c>
      <c r="AC415" s="95"/>
      <c r="AD415" s="80"/>
      <c r="AE415" s="80"/>
      <c r="AF415" s="94"/>
    </row>
    <row r="416" spans="1:32">
      <c r="A416">
        <f>VLOOKUP(B416,'Outstanding Oct 2020'!$A:$A,1,0)</f>
        <v>143988945</v>
      </c>
      <c r="B416" s="82">
        <v>143988945</v>
      </c>
      <c r="C416" s="83">
        <v>99</v>
      </c>
      <c r="D416" s="82" t="s">
        <v>1351</v>
      </c>
      <c r="E416" s="94" t="s">
        <v>816</v>
      </c>
      <c r="F416" s="84">
        <v>40952</v>
      </c>
      <c r="G416" s="84">
        <v>48245</v>
      </c>
      <c r="H416" s="87">
        <v>240</v>
      </c>
      <c r="I416" s="87">
        <v>104</v>
      </c>
      <c r="J416" s="87">
        <v>180</v>
      </c>
      <c r="K416" s="87">
        <v>104</v>
      </c>
      <c r="L416" s="92">
        <v>104</v>
      </c>
      <c r="M416" s="98">
        <v>600075</v>
      </c>
      <c r="N416" s="85">
        <v>0.03</v>
      </c>
      <c r="O416" s="86">
        <v>8.1500000000000003E-2</v>
      </c>
      <c r="P416" s="88">
        <v>4144.0077778981486</v>
      </c>
      <c r="Q416" s="89">
        <v>429728.47042281891</v>
      </c>
      <c r="R416" s="89">
        <v>170346.52957718109</v>
      </c>
      <c r="S416" s="89">
        <v>246626.76356952652</v>
      </c>
      <c r="T416" s="89">
        <v>117409.83199829969</v>
      </c>
      <c r="U416" s="90">
        <v>129216.93157122683</v>
      </c>
      <c r="V416" s="89">
        <v>98422.439311260183</v>
      </c>
      <c r="W416" s="97">
        <v>129216.93157122683</v>
      </c>
      <c r="X416" s="89">
        <v>316192.92959885439</v>
      </c>
      <c r="Y416" s="89">
        <v>145846.40002166689</v>
      </c>
      <c r="Z416" s="91">
        <v>6.4028427004814148E-9</v>
      </c>
      <c r="AA416" s="81"/>
      <c r="AB416" s="81">
        <v>180</v>
      </c>
      <c r="AC416" s="95"/>
      <c r="AD416" s="80"/>
      <c r="AE416" s="80"/>
      <c r="AF416" s="94"/>
    </row>
    <row r="417" spans="1:32">
      <c r="A417">
        <f>VLOOKUP(B417,'Outstanding Oct 2020'!$A:$A,1,0)</f>
        <v>143989550</v>
      </c>
      <c r="B417" s="82">
        <v>143989550</v>
      </c>
      <c r="C417" s="83">
        <v>99</v>
      </c>
      <c r="D417" s="82" t="s">
        <v>1352</v>
      </c>
      <c r="E417" s="94" t="s">
        <v>816</v>
      </c>
      <c r="F417" s="84">
        <v>40742</v>
      </c>
      <c r="G417" s="84">
        <v>51714</v>
      </c>
      <c r="H417" s="87">
        <v>361</v>
      </c>
      <c r="I417" s="87">
        <v>111</v>
      </c>
      <c r="J417" s="87">
        <v>180</v>
      </c>
      <c r="K417" s="87">
        <v>111</v>
      </c>
      <c r="L417" s="92">
        <v>111</v>
      </c>
      <c r="M417" s="98">
        <v>809012</v>
      </c>
      <c r="N417" s="85">
        <v>0.03</v>
      </c>
      <c r="O417" s="86">
        <v>8.1500000000000003E-2</v>
      </c>
      <c r="P417" s="88">
        <v>5586.8883396457732</v>
      </c>
      <c r="Q417" s="89">
        <v>579353.39634829911</v>
      </c>
      <c r="R417" s="89">
        <v>229658.60365170089</v>
      </c>
      <c r="S417" s="89">
        <v>347744.16412062821</v>
      </c>
      <c r="T417" s="89">
        <v>164806.17527514155</v>
      </c>
      <c r="U417" s="90">
        <v>182937.98884548666</v>
      </c>
      <c r="V417" s="89">
        <v>141622.80558521557</v>
      </c>
      <c r="W417" s="97">
        <v>182937.98884548666</v>
      </c>
      <c r="X417" s="89">
        <v>426286.50478794868</v>
      </c>
      <c r="Y417" s="89">
        <v>196627.90113623918</v>
      </c>
      <c r="Z417" s="91">
        <v>8.6147338151931763E-9</v>
      </c>
      <c r="AA417" s="81"/>
      <c r="AB417" s="81">
        <v>180</v>
      </c>
      <c r="AC417" s="95"/>
      <c r="AD417" s="80"/>
      <c r="AE417" s="80"/>
      <c r="AF417" s="94"/>
    </row>
    <row r="418" spans="1:32">
      <c r="A418">
        <f>VLOOKUP(B418,'Outstanding Oct 2020'!$A:$A,1,0)</f>
        <v>143989577</v>
      </c>
      <c r="B418" s="82">
        <v>143989577</v>
      </c>
      <c r="C418" s="83">
        <v>99</v>
      </c>
      <c r="D418" s="82" t="s">
        <v>1353</v>
      </c>
      <c r="E418" s="94" t="s">
        <v>816</v>
      </c>
      <c r="F418" s="84">
        <v>40864</v>
      </c>
      <c r="G418" s="84">
        <v>46357</v>
      </c>
      <c r="H418" s="87">
        <v>181</v>
      </c>
      <c r="I418" s="87">
        <v>107</v>
      </c>
      <c r="J418" s="87">
        <v>180</v>
      </c>
      <c r="K418" s="87">
        <v>107</v>
      </c>
      <c r="L418" s="92">
        <v>107</v>
      </c>
      <c r="M418" s="98">
        <v>2460876</v>
      </c>
      <c r="N418" s="85">
        <v>0.03</v>
      </c>
      <c r="O418" s="86">
        <v>8.1500000000000003E-2</v>
      </c>
      <c r="P418" s="88">
        <v>16994.357846007391</v>
      </c>
      <c r="Q418" s="89">
        <v>1762293.8455696788</v>
      </c>
      <c r="R418" s="89">
        <v>698582.15443032118</v>
      </c>
      <c r="S418" s="89">
        <v>1031698.9380900918</v>
      </c>
      <c r="T418" s="89">
        <v>490198.18541197223</v>
      </c>
      <c r="U418" s="90">
        <v>541500.75267811958</v>
      </c>
      <c r="V418" s="89">
        <v>415268.28068913537</v>
      </c>
      <c r="W418" s="97">
        <v>541500.75267811958</v>
      </c>
      <c r="X418" s="89">
        <v>1296690.5667116784</v>
      </c>
      <c r="Y418" s="89">
        <v>598108.41228133067</v>
      </c>
      <c r="Z418" s="91">
        <v>2.6542693376541138E-8</v>
      </c>
      <c r="AA418" s="81"/>
      <c r="AB418" s="81">
        <v>180</v>
      </c>
      <c r="AC418" s="95"/>
      <c r="AD418" s="80"/>
      <c r="AE418" s="80"/>
      <c r="AF418" s="94"/>
    </row>
    <row r="419" spans="1:32">
      <c r="A419">
        <f>VLOOKUP(B419,'Outstanding Oct 2020'!$A:$A,1,0)</f>
        <v>143989631</v>
      </c>
      <c r="B419" s="82">
        <v>143989631</v>
      </c>
      <c r="C419" s="83">
        <v>99</v>
      </c>
      <c r="D419" s="82" t="s">
        <v>1354</v>
      </c>
      <c r="E419" s="94" t="s">
        <v>816</v>
      </c>
      <c r="F419" s="84">
        <v>40809</v>
      </c>
      <c r="G419" s="84">
        <v>51775</v>
      </c>
      <c r="H419" s="87">
        <v>361</v>
      </c>
      <c r="I419" s="87">
        <v>108</v>
      </c>
      <c r="J419" s="87">
        <v>180</v>
      </c>
      <c r="K419" s="87">
        <v>108</v>
      </c>
      <c r="L419" s="92">
        <v>108</v>
      </c>
      <c r="M419" s="98">
        <v>550984</v>
      </c>
      <c r="N419" s="85">
        <v>0.03</v>
      </c>
      <c r="O419" s="86">
        <v>8.1500000000000003E-2</v>
      </c>
      <c r="P419" s="88">
        <v>3804.9943448692807</v>
      </c>
      <c r="Q419" s="89">
        <v>394573.19759604457</v>
      </c>
      <c r="R419" s="89">
        <v>156410.80240395543</v>
      </c>
      <c r="S419" s="89">
        <v>232478.34796232812</v>
      </c>
      <c r="T419" s="89">
        <v>110388.1607547481</v>
      </c>
      <c r="U419" s="90">
        <v>122090.18720758002</v>
      </c>
      <c r="V419" s="89">
        <v>93846.481442373261</v>
      </c>
      <c r="W419" s="97">
        <v>122090.18720758002</v>
      </c>
      <c r="X419" s="89">
        <v>290325.78448043187</v>
      </c>
      <c r="Y419" s="89">
        <v>133914.98207647062</v>
      </c>
      <c r="Z419" s="91">
        <v>5.8207660913467407E-9</v>
      </c>
      <c r="AA419" s="81"/>
      <c r="AB419" s="81">
        <v>180</v>
      </c>
      <c r="AC419" s="95"/>
      <c r="AD419" s="80"/>
      <c r="AE419" s="80"/>
      <c r="AF419" s="94"/>
    </row>
    <row r="420" spans="1:32">
      <c r="A420">
        <f>VLOOKUP(B420,'Outstanding Oct 2020'!$A:$A,1,0)</f>
        <v>143989658</v>
      </c>
      <c r="B420" s="82">
        <v>143989658</v>
      </c>
      <c r="C420" s="83">
        <v>99</v>
      </c>
      <c r="D420" s="82" t="s">
        <v>1355</v>
      </c>
      <c r="E420" s="94" t="s">
        <v>816</v>
      </c>
      <c r="F420" s="84">
        <v>40785</v>
      </c>
      <c r="G420" s="84">
        <v>51380</v>
      </c>
      <c r="H420" s="87">
        <v>348</v>
      </c>
      <c r="I420" s="87">
        <v>109</v>
      </c>
      <c r="J420" s="87">
        <v>180</v>
      </c>
      <c r="K420" s="87">
        <v>109</v>
      </c>
      <c r="L420" s="92">
        <v>109</v>
      </c>
      <c r="M420" s="98">
        <v>826626</v>
      </c>
      <c r="N420" s="85">
        <v>0.03</v>
      </c>
      <c r="O420" s="86">
        <v>8.1500000000000003E-2</v>
      </c>
      <c r="P420" s="88">
        <v>5708.5273897643374</v>
      </c>
      <c r="Q420" s="89">
        <v>591967.21508433623</v>
      </c>
      <c r="R420" s="89">
        <v>234658.78491566377</v>
      </c>
      <c r="S420" s="89">
        <v>350982.8540740129</v>
      </c>
      <c r="T420" s="89">
        <v>166551.58656604827</v>
      </c>
      <c r="U420" s="90">
        <v>184431.26750796463</v>
      </c>
      <c r="V420" s="89">
        <v>142098.9308655964</v>
      </c>
      <c r="W420" s="97">
        <v>184431.26750796463</v>
      </c>
      <c r="X420" s="89">
        <v>435567.71507325338</v>
      </c>
      <c r="Y420" s="89">
        <v>200908.93015758088</v>
      </c>
      <c r="Z420" s="91">
        <v>8.7311491370201111E-9</v>
      </c>
      <c r="AA420" s="81"/>
      <c r="AB420" s="81">
        <v>180</v>
      </c>
      <c r="AC420" s="95"/>
      <c r="AD420" s="80"/>
      <c r="AE420" s="80"/>
      <c r="AF420" s="94"/>
    </row>
    <row r="421" spans="1:32">
      <c r="A421">
        <f>VLOOKUP(B421,'Outstanding Oct 2020'!$A:$A,1,0)</f>
        <v>143989747</v>
      </c>
      <c r="B421" s="82">
        <v>143989747</v>
      </c>
      <c r="C421" s="83">
        <v>99</v>
      </c>
      <c r="D421" s="82" t="s">
        <v>1356</v>
      </c>
      <c r="E421" s="94" t="s">
        <v>816</v>
      </c>
      <c r="F421" s="84">
        <v>40906</v>
      </c>
      <c r="G421" s="84">
        <v>51836</v>
      </c>
      <c r="H421" s="87">
        <v>359</v>
      </c>
      <c r="I421" s="87">
        <v>105</v>
      </c>
      <c r="J421" s="87">
        <v>180</v>
      </c>
      <c r="K421" s="87">
        <v>105</v>
      </c>
      <c r="L421" s="92">
        <v>105</v>
      </c>
      <c r="M421" s="98">
        <v>3800011</v>
      </c>
      <c r="N421" s="85">
        <v>0.03</v>
      </c>
      <c r="O421" s="86">
        <v>8.1500000000000003E-2</v>
      </c>
      <c r="P421" s="88">
        <v>26242.178294544054</v>
      </c>
      <c r="Q421" s="89">
        <v>2721281.3641959531</v>
      </c>
      <c r="R421" s="89">
        <v>1078729.6358040469</v>
      </c>
      <c r="S421" s="89">
        <v>1572332.1934391004</v>
      </c>
      <c r="T421" s="89">
        <v>748040.64025343768</v>
      </c>
      <c r="U421" s="90">
        <v>824291.55318566272</v>
      </c>
      <c r="V421" s="89">
        <v>629258.95421902731</v>
      </c>
      <c r="W421" s="97">
        <v>824291.55318566272</v>
      </c>
      <c r="X421" s="89">
        <v>2002310.7288220171</v>
      </c>
      <c r="Y421" s="89">
        <v>923581.09301792923</v>
      </c>
      <c r="Z421" s="91">
        <v>4.0978193283081055E-8</v>
      </c>
      <c r="AA421" s="81"/>
      <c r="AB421" s="81">
        <v>180</v>
      </c>
      <c r="AC421" s="95"/>
      <c r="AD421" s="80"/>
      <c r="AE421" s="80"/>
      <c r="AF421" s="94"/>
    </row>
    <row r="422" spans="1:32">
      <c r="A422">
        <f>VLOOKUP(B422,'Outstanding Oct 2020'!$A:$A,1,0)</f>
        <v>143989836</v>
      </c>
      <c r="B422" s="82">
        <v>143989836</v>
      </c>
      <c r="C422" s="83">
        <v>99</v>
      </c>
      <c r="D422" s="82" t="s">
        <v>1357</v>
      </c>
      <c r="E422" s="94" t="s">
        <v>816</v>
      </c>
      <c r="F422" s="84">
        <v>40791</v>
      </c>
      <c r="G422" s="84">
        <v>45901</v>
      </c>
      <c r="H422" s="87">
        <v>168</v>
      </c>
      <c r="I422" s="87">
        <v>109</v>
      </c>
      <c r="J422" s="87">
        <v>168</v>
      </c>
      <c r="K422" s="87">
        <v>109</v>
      </c>
      <c r="L422" s="92">
        <v>109</v>
      </c>
      <c r="M422" s="98">
        <v>2300001</v>
      </c>
      <c r="N422" s="85">
        <v>0.03</v>
      </c>
      <c r="O422" s="86">
        <v>8.1500000000000003E-2</v>
      </c>
      <c r="P422" s="88">
        <v>16783.00131317665</v>
      </c>
      <c r="Q422" s="89">
        <v>1678545.3173939423</v>
      </c>
      <c r="R422" s="89">
        <v>621455.68260605773</v>
      </c>
      <c r="S422" s="89">
        <v>964408.62272308732</v>
      </c>
      <c r="T422" s="89">
        <v>448911.76794245467</v>
      </c>
      <c r="U422" s="90">
        <v>515496.85478063265</v>
      </c>
      <c r="V422" s="89">
        <v>403206.36550035892</v>
      </c>
      <c r="W422" s="97">
        <v>515496.85478063265</v>
      </c>
      <c r="X422" s="89">
        <v>1140998.9032197613</v>
      </c>
      <c r="Y422" s="89">
        <v>519543.22061367705</v>
      </c>
      <c r="Z422" s="91">
        <v>2.6542693376541138E-8</v>
      </c>
      <c r="AA422" s="81"/>
      <c r="AB422" s="81">
        <v>168</v>
      </c>
      <c r="AC422" s="95"/>
      <c r="AD422" s="80"/>
      <c r="AE422" s="80"/>
      <c r="AF422" s="94"/>
    </row>
    <row r="423" spans="1:32">
      <c r="A423">
        <f>VLOOKUP(B423,'Outstanding Oct 2020'!$A:$A,1,0)</f>
        <v>143989909</v>
      </c>
      <c r="B423" s="82">
        <v>143989909</v>
      </c>
      <c r="C423" s="83">
        <v>99</v>
      </c>
      <c r="D423" s="82" t="s">
        <v>1358</v>
      </c>
      <c r="E423" s="94" t="s">
        <v>814</v>
      </c>
      <c r="F423" s="84">
        <v>41066</v>
      </c>
      <c r="G423" s="84">
        <v>52018</v>
      </c>
      <c r="H423" s="87">
        <v>360</v>
      </c>
      <c r="I423" s="87">
        <v>100</v>
      </c>
      <c r="J423" s="87">
        <v>180</v>
      </c>
      <c r="K423" s="87">
        <v>100</v>
      </c>
      <c r="L423" s="92">
        <v>100</v>
      </c>
      <c r="M423" s="98">
        <v>3400110</v>
      </c>
      <c r="N423" s="85">
        <v>0.03</v>
      </c>
      <c r="O423" s="86">
        <v>7.6499999999999999E-2</v>
      </c>
      <c r="P423" s="88">
        <v>23480.535409255968</v>
      </c>
      <c r="Q423" s="89">
        <v>2509792.6397693288</v>
      </c>
      <c r="R423" s="89">
        <v>890317.36023067124</v>
      </c>
      <c r="S423" s="89">
        <v>1306140.8905876738</v>
      </c>
      <c r="T423" s="89">
        <v>648543.66418619803</v>
      </c>
      <c r="U423" s="90">
        <v>657597.22640147572</v>
      </c>
      <c r="V423" s="89">
        <v>494620.75568370626</v>
      </c>
      <c r="W423" s="97">
        <v>657597.22640147572</v>
      </c>
      <c r="X423" s="89">
        <v>1716703.7338967547</v>
      </c>
      <c r="Y423" s="89">
        <v>826386.37366607413</v>
      </c>
      <c r="Z423" s="91">
        <v>9.3132257461547852E-9</v>
      </c>
      <c r="AA423" s="81"/>
      <c r="AB423" s="81">
        <v>180</v>
      </c>
      <c r="AC423" s="95"/>
      <c r="AD423" s="80"/>
      <c r="AE423" s="80"/>
      <c r="AF423" s="94"/>
    </row>
    <row r="424" spans="1:32">
      <c r="A424">
        <f>VLOOKUP(B424,'Outstanding Oct 2020'!$A:$A,1,0)</f>
        <v>143989941</v>
      </c>
      <c r="B424" s="82">
        <v>143989941</v>
      </c>
      <c r="C424" s="83">
        <v>99</v>
      </c>
      <c r="D424" s="82" t="s">
        <v>562</v>
      </c>
      <c r="E424" s="94" t="s">
        <v>816</v>
      </c>
      <c r="F424" s="84">
        <v>40645</v>
      </c>
      <c r="G424" s="84">
        <v>51592</v>
      </c>
      <c r="H424" s="87">
        <v>360</v>
      </c>
      <c r="I424" s="87">
        <v>114</v>
      </c>
      <c r="J424" s="87">
        <v>180</v>
      </c>
      <c r="K424" s="87">
        <v>114</v>
      </c>
      <c r="L424" s="92">
        <v>114</v>
      </c>
      <c r="M424" s="98">
        <v>3650107</v>
      </c>
      <c r="N424" s="85">
        <v>0.03</v>
      </c>
      <c r="O424" s="86">
        <v>8.1500000000000003E-2</v>
      </c>
      <c r="P424" s="88">
        <v>25206.968792501735</v>
      </c>
      <c r="Q424" s="89">
        <v>2613931.4218883044</v>
      </c>
      <c r="R424" s="89">
        <v>1036175.5781116956</v>
      </c>
      <c r="S424" s="89">
        <v>1596849.905080084</v>
      </c>
      <c r="T424" s="89">
        <v>755382.39755933359</v>
      </c>
      <c r="U424" s="90">
        <v>841467.5075207504</v>
      </c>
      <c r="V424" s="89">
        <v>656244.53280407388</v>
      </c>
      <c r="W424" s="97">
        <v>841467.5075207504</v>
      </c>
      <c r="X424" s="89">
        <v>1923322.9607620467</v>
      </c>
      <c r="Y424" s="89">
        <v>887147.38265031204</v>
      </c>
      <c r="Z424" s="91">
        <v>3.9115548133850098E-8</v>
      </c>
      <c r="AA424" s="81"/>
      <c r="AB424" s="81">
        <v>180</v>
      </c>
      <c r="AC424" s="95"/>
      <c r="AD424" s="80"/>
      <c r="AE424" s="80"/>
      <c r="AF424" s="94"/>
    </row>
    <row r="425" spans="1:32">
      <c r="A425">
        <f>VLOOKUP(B425,'Outstanding Oct 2020'!$A:$A,1,0)</f>
        <v>143989968</v>
      </c>
      <c r="B425" s="82">
        <v>143989968</v>
      </c>
      <c r="C425" s="83">
        <v>99</v>
      </c>
      <c r="D425" s="82" t="s">
        <v>1359</v>
      </c>
      <c r="E425" s="94" t="s">
        <v>816</v>
      </c>
      <c r="F425" s="84">
        <v>40822</v>
      </c>
      <c r="G425" s="84">
        <v>48122</v>
      </c>
      <c r="H425" s="87">
        <v>240</v>
      </c>
      <c r="I425" s="87">
        <v>108</v>
      </c>
      <c r="J425" s="87">
        <v>180</v>
      </c>
      <c r="K425" s="87">
        <v>108</v>
      </c>
      <c r="L425" s="92">
        <v>108</v>
      </c>
      <c r="M425" s="98">
        <v>3500015</v>
      </c>
      <c r="N425" s="85">
        <v>0.03</v>
      </c>
      <c r="O425" s="86">
        <v>8.1500000000000003E-2</v>
      </c>
      <c r="P425" s="88">
        <v>24170.460996975693</v>
      </c>
      <c r="Q425" s="89">
        <v>2506446.8481555181</v>
      </c>
      <c r="R425" s="89">
        <v>993568.15184448194</v>
      </c>
      <c r="S425" s="89">
        <v>1476771.9299351124</v>
      </c>
      <c r="T425" s="89">
        <v>701218.58069205168</v>
      </c>
      <c r="U425" s="90">
        <v>775553.34924306069</v>
      </c>
      <c r="V425" s="89">
        <v>596140.89110668923</v>
      </c>
      <c r="W425" s="97">
        <v>775553.34924306069</v>
      </c>
      <c r="X425" s="89">
        <v>1844236.1313001444</v>
      </c>
      <c r="Y425" s="89">
        <v>850667.97945562471</v>
      </c>
      <c r="Z425" s="91">
        <v>3.771856427192688E-8</v>
      </c>
      <c r="AA425" s="81"/>
      <c r="AB425" s="81">
        <v>180</v>
      </c>
      <c r="AC425" s="95"/>
      <c r="AD425" s="80"/>
      <c r="AE425" s="80"/>
      <c r="AF425" s="94"/>
    </row>
    <row r="426" spans="1:32">
      <c r="A426">
        <f>VLOOKUP(B426,'Outstanding Oct 2020'!$A:$A,1,0)</f>
        <v>143989976</v>
      </c>
      <c r="B426" s="82">
        <v>143989976</v>
      </c>
      <c r="C426" s="83">
        <v>99</v>
      </c>
      <c r="D426" s="82" t="s">
        <v>1360</v>
      </c>
      <c r="E426" s="94" t="s">
        <v>816</v>
      </c>
      <c r="F426" s="84">
        <v>40777</v>
      </c>
      <c r="G426" s="84">
        <v>51745</v>
      </c>
      <c r="H426" s="87">
        <v>361</v>
      </c>
      <c r="I426" s="87">
        <v>109</v>
      </c>
      <c r="J426" s="87">
        <v>180</v>
      </c>
      <c r="K426" s="87">
        <v>109</v>
      </c>
      <c r="L426" s="92">
        <v>109</v>
      </c>
      <c r="M426" s="98">
        <v>150398</v>
      </c>
      <c r="N426" s="85">
        <v>0.03</v>
      </c>
      <c r="O426" s="86">
        <v>8.1500000000000003E-2</v>
      </c>
      <c r="P426" s="88">
        <v>1038.6209753452915</v>
      </c>
      <c r="Q426" s="89">
        <v>107703.70786093592</v>
      </c>
      <c r="R426" s="89">
        <v>42694.292139064084</v>
      </c>
      <c r="S426" s="89">
        <v>63858.527661872991</v>
      </c>
      <c r="T426" s="89">
        <v>30302.731242860187</v>
      </c>
      <c r="U426" s="90">
        <v>33555.796419012804</v>
      </c>
      <c r="V426" s="89">
        <v>25853.765795322142</v>
      </c>
      <c r="W426" s="97">
        <v>33555.796419012804</v>
      </c>
      <c r="X426" s="89">
        <v>79248.067701218184</v>
      </c>
      <c r="Y426" s="89">
        <v>36553.77556215247</v>
      </c>
      <c r="Z426" s="91">
        <v>1.6298145055770874E-9</v>
      </c>
      <c r="AA426" s="81"/>
      <c r="AB426" s="81">
        <v>180</v>
      </c>
      <c r="AC426" s="95"/>
      <c r="AD426" s="80"/>
      <c r="AE426" s="80"/>
      <c r="AF426" s="94"/>
    </row>
    <row r="427" spans="1:32">
      <c r="A427">
        <f>VLOOKUP(B427,'Outstanding Oct 2020'!$A:$A,1,0)</f>
        <v>143989992</v>
      </c>
      <c r="B427" s="82">
        <v>143989992</v>
      </c>
      <c r="C427" s="83">
        <v>99</v>
      </c>
      <c r="D427" s="82" t="s">
        <v>1361</v>
      </c>
      <c r="E427" s="94" t="s">
        <v>816</v>
      </c>
      <c r="F427" s="84">
        <v>40791</v>
      </c>
      <c r="G427" s="84">
        <v>51745</v>
      </c>
      <c r="H427" s="87">
        <v>360</v>
      </c>
      <c r="I427" s="87">
        <v>109</v>
      </c>
      <c r="J427" s="87">
        <v>180</v>
      </c>
      <c r="K427" s="87">
        <v>109</v>
      </c>
      <c r="L427" s="92">
        <v>109</v>
      </c>
      <c r="M427" s="98">
        <v>3791472</v>
      </c>
      <c r="N427" s="85">
        <v>0.03</v>
      </c>
      <c r="O427" s="86">
        <v>8.1500000000000003E-2</v>
      </c>
      <c r="P427" s="88">
        <v>26183.209528280717</v>
      </c>
      <c r="Q427" s="89">
        <v>2715166.3762212158</v>
      </c>
      <c r="R427" s="89">
        <v>1076305.6237787842</v>
      </c>
      <c r="S427" s="89">
        <v>1609847.3356774482</v>
      </c>
      <c r="T427" s="89">
        <v>763919.44727210212</v>
      </c>
      <c r="U427" s="90">
        <v>845927.88840534608</v>
      </c>
      <c r="V427" s="89">
        <v>651762.84995493048</v>
      </c>
      <c r="W427" s="97">
        <v>845927.88840534608</v>
      </c>
      <c r="X427" s="89">
        <v>1997811.3388693542</v>
      </c>
      <c r="Y427" s="89">
        <v>921505.71509052953</v>
      </c>
      <c r="Z427" s="91">
        <v>4.0512531995773315E-8</v>
      </c>
      <c r="AA427" s="81"/>
      <c r="AB427" s="81">
        <v>180</v>
      </c>
      <c r="AC427" s="95"/>
      <c r="AD427" s="80"/>
      <c r="AE427" s="80"/>
      <c r="AF427" s="94"/>
    </row>
    <row r="428" spans="1:32">
      <c r="A428">
        <f>VLOOKUP(B428,'Outstanding Oct 2020'!$A:$A,1,0)</f>
        <v>143992152</v>
      </c>
      <c r="B428" s="82">
        <v>143992152</v>
      </c>
      <c r="C428" s="83">
        <v>99</v>
      </c>
      <c r="D428" s="82" t="s">
        <v>1362</v>
      </c>
      <c r="E428" s="94" t="s">
        <v>816</v>
      </c>
      <c r="F428" s="84">
        <v>40897</v>
      </c>
      <c r="G428" s="84">
        <v>51136</v>
      </c>
      <c r="H428" s="87">
        <v>337</v>
      </c>
      <c r="I428" s="87">
        <v>105</v>
      </c>
      <c r="J428" s="87">
        <v>180</v>
      </c>
      <c r="K428" s="87">
        <v>105</v>
      </c>
      <c r="L428" s="92">
        <v>105</v>
      </c>
      <c r="M428" s="98">
        <v>4158082</v>
      </c>
      <c r="N428" s="85">
        <v>0.03</v>
      </c>
      <c r="O428" s="86">
        <v>8.1500000000000003E-2</v>
      </c>
      <c r="P428" s="88">
        <v>28714.950879703854</v>
      </c>
      <c r="Q428" s="89">
        <v>2977704.8164856988</v>
      </c>
      <c r="R428" s="89">
        <v>1180377.1835143012</v>
      </c>
      <c r="S428" s="89">
        <v>1720491.3858301046</v>
      </c>
      <c r="T428" s="89">
        <v>818527.71518458566</v>
      </c>
      <c r="U428" s="90">
        <v>901963.67064551893</v>
      </c>
      <c r="V428" s="89">
        <v>688553.35705000896</v>
      </c>
      <c r="W428" s="97">
        <v>901963.67064551893</v>
      </c>
      <c r="X428" s="89">
        <v>2190986.3418610399</v>
      </c>
      <c r="Y428" s="89">
        <v>1010609.1583466944</v>
      </c>
      <c r="Z428" s="91">
        <v>4.4237822294235229E-8</v>
      </c>
      <c r="AA428" s="81"/>
      <c r="AB428" s="81">
        <v>180</v>
      </c>
      <c r="AC428" s="95"/>
      <c r="AD428" s="80"/>
      <c r="AE428" s="80"/>
      <c r="AF428" s="94"/>
    </row>
    <row r="429" spans="1:32">
      <c r="A429">
        <f>VLOOKUP(B429,'Outstanding Oct 2020'!$A:$A,1,0)</f>
        <v>143992640</v>
      </c>
      <c r="B429" s="82">
        <v>143992640</v>
      </c>
      <c r="C429" s="83">
        <v>99</v>
      </c>
      <c r="D429" s="82" t="s">
        <v>1363</v>
      </c>
      <c r="E429" s="94" t="s">
        <v>811</v>
      </c>
      <c r="F429" s="84">
        <v>40347</v>
      </c>
      <c r="G429" s="84">
        <v>51318</v>
      </c>
      <c r="H429" s="87">
        <v>361</v>
      </c>
      <c r="I429" s="87">
        <v>124</v>
      </c>
      <c r="J429" s="87">
        <v>180</v>
      </c>
      <c r="K429" s="87">
        <v>124</v>
      </c>
      <c r="L429" s="92">
        <v>124</v>
      </c>
      <c r="M429" s="98">
        <v>2404228</v>
      </c>
      <c r="N429" s="85">
        <v>0.03</v>
      </c>
      <c r="O429" s="86">
        <v>8.6499999999999994E-2</v>
      </c>
      <c r="P429" s="88">
        <v>16603.157158422713</v>
      </c>
      <c r="Q429" s="89">
        <v>1671091.0893630409</v>
      </c>
      <c r="R429" s="89">
        <v>733136.91063695913</v>
      </c>
      <c r="S429" s="89">
        <v>1150483.3821093738</v>
      </c>
      <c r="T429" s="89">
        <v>521180.99360281671</v>
      </c>
      <c r="U429" s="90">
        <v>629302.38850655709</v>
      </c>
      <c r="V429" s="89">
        <v>505049.8717721274</v>
      </c>
      <c r="W429" s="97">
        <v>629302.38850655709</v>
      </c>
      <c r="X429" s="89">
        <v>1317477.1991530315</v>
      </c>
      <c r="Y429" s="89">
        <v>584340.28851608885</v>
      </c>
      <c r="Z429" s="91">
        <v>-1.6530975699424744E-8</v>
      </c>
      <c r="AA429" s="81"/>
      <c r="AB429" s="81">
        <v>180</v>
      </c>
      <c r="AC429" s="95"/>
      <c r="AD429" s="80"/>
      <c r="AE429" s="80"/>
      <c r="AF429" s="94"/>
    </row>
    <row r="430" spans="1:32">
      <c r="A430">
        <f>VLOOKUP(B430,'Outstanding Oct 2020'!$A:$A,1,0)</f>
        <v>143993507</v>
      </c>
      <c r="B430" s="82">
        <v>143993507</v>
      </c>
      <c r="C430" s="83">
        <v>99</v>
      </c>
      <c r="D430" s="82" t="s">
        <v>1364</v>
      </c>
      <c r="E430" s="94" t="s">
        <v>816</v>
      </c>
      <c r="F430" s="84">
        <v>40645</v>
      </c>
      <c r="G430" s="84">
        <v>51592</v>
      </c>
      <c r="H430" s="87">
        <v>360</v>
      </c>
      <c r="I430" s="87">
        <v>114</v>
      </c>
      <c r="J430" s="87">
        <v>180</v>
      </c>
      <c r="K430" s="87">
        <v>114</v>
      </c>
      <c r="L430" s="92">
        <v>114</v>
      </c>
      <c r="M430" s="98">
        <v>1600080</v>
      </c>
      <c r="N430" s="85">
        <v>0.03</v>
      </c>
      <c r="O430" s="86">
        <v>8.1500000000000003E-2</v>
      </c>
      <c r="P430" s="88">
        <v>11049.858709760065</v>
      </c>
      <c r="Q430" s="89">
        <v>1145856.6528419685</v>
      </c>
      <c r="R430" s="89">
        <v>454223.34715803154</v>
      </c>
      <c r="S430" s="89">
        <v>700003.47828722326</v>
      </c>
      <c r="T430" s="89">
        <v>331133.37956578797</v>
      </c>
      <c r="U430" s="90">
        <v>368870.09872143529</v>
      </c>
      <c r="V430" s="89">
        <v>287674.78653341997</v>
      </c>
      <c r="W430" s="97">
        <v>368870.09872143529</v>
      </c>
      <c r="X430" s="89">
        <v>843117.91491486062</v>
      </c>
      <c r="Y430" s="89">
        <v>388894.56775681162</v>
      </c>
      <c r="Z430" s="91">
        <v>1.7462298274040222E-8</v>
      </c>
      <c r="AA430" s="81"/>
      <c r="AB430" s="81">
        <v>180</v>
      </c>
      <c r="AC430" s="95"/>
      <c r="AD430" s="80"/>
      <c r="AE430" s="80"/>
      <c r="AF430" s="94"/>
    </row>
    <row r="431" spans="1:32">
      <c r="A431">
        <f>VLOOKUP(B431,'Outstanding Oct 2020'!$A:$A,1,0)</f>
        <v>143994074</v>
      </c>
      <c r="B431" s="82">
        <v>143994074</v>
      </c>
      <c r="C431" s="83">
        <v>99</v>
      </c>
      <c r="D431" s="82" t="s">
        <v>1365</v>
      </c>
      <c r="E431" s="94" t="s">
        <v>816</v>
      </c>
      <c r="F431" s="84">
        <v>40792</v>
      </c>
      <c r="G431" s="84">
        <v>51745</v>
      </c>
      <c r="H431" s="87">
        <v>360</v>
      </c>
      <c r="I431" s="87">
        <v>109</v>
      </c>
      <c r="J431" s="87">
        <v>180</v>
      </c>
      <c r="K431" s="87">
        <v>109</v>
      </c>
      <c r="L431" s="92">
        <v>109</v>
      </c>
      <c r="M431" s="98">
        <v>665079</v>
      </c>
      <c r="N431" s="85">
        <v>0.03</v>
      </c>
      <c r="O431" s="86">
        <v>8.1500000000000003E-2</v>
      </c>
      <c r="P431" s="88">
        <v>4592.9134673444541</v>
      </c>
      <c r="Q431" s="89">
        <v>476279.43403797527</v>
      </c>
      <c r="R431" s="89">
        <v>188799.56596202473</v>
      </c>
      <c r="S431" s="89">
        <v>282390.49534455792</v>
      </c>
      <c r="T431" s="89">
        <v>134002.51460970368</v>
      </c>
      <c r="U431" s="90">
        <v>148387.98073485424</v>
      </c>
      <c r="V431" s="89">
        <v>114328.62605478165</v>
      </c>
      <c r="W431" s="97">
        <v>148387.98073485424</v>
      </c>
      <c r="X431" s="89">
        <v>350444.99008403369</v>
      </c>
      <c r="Y431" s="89">
        <v>161645.42412200174</v>
      </c>
      <c r="Z431" s="91">
        <v>7.2177499532699585E-9</v>
      </c>
      <c r="AA431" s="81"/>
      <c r="AB431" s="81">
        <v>180</v>
      </c>
      <c r="AC431" s="95"/>
      <c r="AD431" s="80"/>
      <c r="AE431" s="80"/>
      <c r="AF431" s="94"/>
    </row>
    <row r="432" spans="1:32">
      <c r="A432">
        <f>VLOOKUP(B432,'Outstanding Oct 2020'!$A:$A,1,0)</f>
        <v>143995690</v>
      </c>
      <c r="B432" s="82">
        <v>143995690</v>
      </c>
      <c r="C432" s="83">
        <v>99</v>
      </c>
      <c r="D432" s="82" t="s">
        <v>1366</v>
      </c>
      <c r="E432" s="94" t="s">
        <v>816</v>
      </c>
      <c r="F432" s="84">
        <v>40967</v>
      </c>
      <c r="G432" s="84">
        <v>51926</v>
      </c>
      <c r="H432" s="87">
        <v>360</v>
      </c>
      <c r="I432" s="87">
        <v>103</v>
      </c>
      <c r="J432" s="87">
        <v>180</v>
      </c>
      <c r="K432" s="87">
        <v>103</v>
      </c>
      <c r="L432" s="92">
        <v>103</v>
      </c>
      <c r="M432" s="98">
        <v>3005344</v>
      </c>
      <c r="N432" s="85">
        <v>0.03</v>
      </c>
      <c r="O432" s="86">
        <v>8.1500000000000003E-2</v>
      </c>
      <c r="P432" s="88">
        <v>20754.353891196159</v>
      </c>
      <c r="Q432" s="89">
        <v>2152200.7752604196</v>
      </c>
      <c r="R432" s="89">
        <v>853143.22473958042</v>
      </c>
      <c r="S432" s="89">
        <v>1226745.8990318249</v>
      </c>
      <c r="T432" s="89">
        <v>584391.29544342635</v>
      </c>
      <c r="U432" s="90">
        <v>642354.60358839855</v>
      </c>
      <c r="V432" s="89">
        <v>488187.51193431544</v>
      </c>
      <c r="W432" s="97">
        <v>642354.60358839855</v>
      </c>
      <c r="X432" s="89">
        <v>1583582.9251549211</v>
      </c>
      <c r="Y432" s="89">
        <v>730439.70041530859</v>
      </c>
      <c r="Z432" s="91">
        <v>3.2130628824234009E-8</v>
      </c>
      <c r="AA432" s="81"/>
      <c r="AB432" s="81">
        <v>180</v>
      </c>
      <c r="AC432" s="95"/>
      <c r="AD432" s="80"/>
      <c r="AE432" s="80"/>
      <c r="AF432" s="94"/>
    </row>
    <row r="433" spans="1:32">
      <c r="A433">
        <f>VLOOKUP(B433,'Outstanding Oct 2020'!$A:$A,1,0)</f>
        <v>143995976</v>
      </c>
      <c r="B433" s="82">
        <v>143995976</v>
      </c>
      <c r="C433" s="83">
        <v>99</v>
      </c>
      <c r="D433" s="82" t="s">
        <v>1367</v>
      </c>
      <c r="E433" s="94" t="s">
        <v>816</v>
      </c>
      <c r="F433" s="84">
        <v>40857</v>
      </c>
      <c r="G433" s="84">
        <v>51806</v>
      </c>
      <c r="H433" s="87">
        <v>360</v>
      </c>
      <c r="I433" s="87">
        <v>107</v>
      </c>
      <c r="J433" s="87">
        <v>180</v>
      </c>
      <c r="K433" s="87">
        <v>107</v>
      </c>
      <c r="L433" s="92">
        <v>107</v>
      </c>
      <c r="M433" s="98">
        <v>1959184</v>
      </c>
      <c r="N433" s="85">
        <v>0.03</v>
      </c>
      <c r="O433" s="86">
        <v>8.1500000000000003E-2</v>
      </c>
      <c r="P433" s="88">
        <v>13529.765003263936</v>
      </c>
      <c r="Q433" s="89">
        <v>1403019.8618453695</v>
      </c>
      <c r="R433" s="89">
        <v>556164.13815463055</v>
      </c>
      <c r="S433" s="89">
        <v>821369.32227511588</v>
      </c>
      <c r="T433" s="89">
        <v>390262.8339209978</v>
      </c>
      <c r="U433" s="90">
        <v>431106.48835411808</v>
      </c>
      <c r="V433" s="89">
        <v>330608.68212525261</v>
      </c>
      <c r="W433" s="97">
        <v>431106.48835411808</v>
      </c>
      <c r="X433" s="89">
        <v>1032337.8387421605</v>
      </c>
      <c r="Y433" s="89">
        <v>476173.70058750827</v>
      </c>
      <c r="Z433" s="91">
        <v>2.1653249859809875E-8</v>
      </c>
      <c r="AA433" s="81"/>
      <c r="AB433" s="81">
        <v>180</v>
      </c>
      <c r="AC433" s="95"/>
      <c r="AD433" s="80"/>
      <c r="AE433" s="80"/>
      <c r="AF433" s="94"/>
    </row>
    <row r="434" spans="1:32">
      <c r="A434">
        <f>VLOOKUP(B434,'Outstanding Oct 2020'!$A:$A,1,0)</f>
        <v>143996131</v>
      </c>
      <c r="B434" s="82">
        <v>143996131</v>
      </c>
      <c r="C434" s="83">
        <v>99</v>
      </c>
      <c r="D434" s="82" t="s">
        <v>1368</v>
      </c>
      <c r="E434" s="94" t="s">
        <v>816</v>
      </c>
      <c r="F434" s="84">
        <v>40807</v>
      </c>
      <c r="G434" s="84">
        <v>51775</v>
      </c>
      <c r="H434" s="87">
        <v>361</v>
      </c>
      <c r="I434" s="87">
        <v>108</v>
      </c>
      <c r="J434" s="87">
        <v>180</v>
      </c>
      <c r="K434" s="87">
        <v>108</v>
      </c>
      <c r="L434" s="92">
        <v>108</v>
      </c>
      <c r="M434" s="98">
        <v>1202233</v>
      </c>
      <c r="N434" s="85">
        <v>0.03</v>
      </c>
      <c r="O434" s="86">
        <v>8.1500000000000003E-2</v>
      </c>
      <c r="P434" s="88">
        <v>8302.4003713632883</v>
      </c>
      <c r="Q434" s="89">
        <v>860948.62839117914</v>
      </c>
      <c r="R434" s="89">
        <v>341284.37160882086</v>
      </c>
      <c r="S434" s="89">
        <v>507261.81106128974</v>
      </c>
      <c r="T434" s="89">
        <v>240864.14427399542</v>
      </c>
      <c r="U434" s="90">
        <v>266397.66678729432</v>
      </c>
      <c r="V434" s="89">
        <v>204770.62296529251</v>
      </c>
      <c r="W434" s="97">
        <v>266397.66678729432</v>
      </c>
      <c r="X434" s="89">
        <v>633483.43845422566</v>
      </c>
      <c r="Y434" s="89">
        <v>292199.06684539211</v>
      </c>
      <c r="Z434" s="91">
        <v>1.2689270079135895E-8</v>
      </c>
      <c r="AA434" s="81"/>
      <c r="AB434" s="81">
        <v>180</v>
      </c>
      <c r="AC434" s="95"/>
      <c r="AD434" s="80"/>
      <c r="AE434" s="80"/>
      <c r="AF434" s="94"/>
    </row>
    <row r="435" spans="1:32">
      <c r="A435">
        <f>VLOOKUP(B435,'Outstanding Oct 2020'!$A:$A,1,0)</f>
        <v>143996395</v>
      </c>
      <c r="B435" s="82">
        <v>143996395</v>
      </c>
      <c r="C435" s="83">
        <v>99</v>
      </c>
      <c r="D435" s="82" t="s">
        <v>1369</v>
      </c>
      <c r="E435" s="94" t="s">
        <v>814</v>
      </c>
      <c r="F435" s="84">
        <v>41003</v>
      </c>
      <c r="G435" s="84">
        <v>48670</v>
      </c>
      <c r="H435" s="87">
        <v>252</v>
      </c>
      <c r="I435" s="87">
        <v>102</v>
      </c>
      <c r="J435" s="87">
        <v>180</v>
      </c>
      <c r="K435" s="87">
        <v>102</v>
      </c>
      <c r="L435" s="92">
        <v>102</v>
      </c>
      <c r="M435" s="98">
        <v>700110</v>
      </c>
      <c r="N435" s="85">
        <v>0.03</v>
      </c>
      <c r="O435" s="86">
        <v>7.6499999999999999E-2</v>
      </c>
      <c r="P435" s="88">
        <v>4834.831121750236</v>
      </c>
      <c r="Q435" s="89">
        <v>516786.49368076463</v>
      </c>
      <c r="R435" s="89">
        <v>183323.50631923537</v>
      </c>
      <c r="S435" s="89">
        <v>272780.04347387468</v>
      </c>
      <c r="T435" s="89">
        <v>135281.29513323604</v>
      </c>
      <c r="U435" s="90">
        <v>137498.74834063865</v>
      </c>
      <c r="V435" s="89">
        <v>103883.32024756672</v>
      </c>
      <c r="W435" s="97">
        <v>137498.74834063865</v>
      </c>
      <c r="X435" s="89">
        <v>353483.10823427991</v>
      </c>
      <c r="Y435" s="89">
        <v>170159.6019150425</v>
      </c>
      <c r="Z435" s="91">
        <v>2.0372681319713593E-9</v>
      </c>
      <c r="AA435" s="81"/>
      <c r="AB435" s="81">
        <v>180</v>
      </c>
      <c r="AC435" s="95"/>
      <c r="AD435" s="80"/>
      <c r="AE435" s="80"/>
      <c r="AF435" s="94"/>
    </row>
    <row r="436" spans="1:32">
      <c r="A436">
        <f>VLOOKUP(B436,'Outstanding Oct 2020'!$A:$A,1,0)</f>
        <v>143996611</v>
      </c>
      <c r="B436" s="82">
        <v>143996611</v>
      </c>
      <c r="C436" s="83">
        <v>99</v>
      </c>
      <c r="D436" s="82" t="s">
        <v>1370</v>
      </c>
      <c r="E436" s="94" t="s">
        <v>816</v>
      </c>
      <c r="F436" s="84">
        <v>40864</v>
      </c>
      <c r="G436" s="84">
        <v>50010</v>
      </c>
      <c r="H436" s="87">
        <v>301</v>
      </c>
      <c r="I436" s="87">
        <v>107</v>
      </c>
      <c r="J436" s="87">
        <v>180</v>
      </c>
      <c r="K436" s="87">
        <v>107</v>
      </c>
      <c r="L436" s="92">
        <v>107</v>
      </c>
      <c r="M436" s="98">
        <v>2605922</v>
      </c>
      <c r="N436" s="85">
        <v>0.03</v>
      </c>
      <c r="O436" s="86">
        <v>8.1500000000000003E-2</v>
      </c>
      <c r="P436" s="88">
        <v>17996.018891965006</v>
      </c>
      <c r="Q436" s="89">
        <v>1866164.854561802</v>
      </c>
      <c r="R436" s="89">
        <v>739757.145438198</v>
      </c>
      <c r="S436" s="89">
        <v>1092508.0988012436</v>
      </c>
      <c r="T436" s="89">
        <v>519090.85859065549</v>
      </c>
      <c r="U436" s="90">
        <v>573417.24021058809</v>
      </c>
      <c r="V436" s="89">
        <v>439744.52534381772</v>
      </c>
      <c r="W436" s="97">
        <v>573417.24021058809</v>
      </c>
      <c r="X436" s="89">
        <v>1373118.5459919279</v>
      </c>
      <c r="Y436" s="89">
        <v>633361.40055370098</v>
      </c>
      <c r="Z436" s="91">
        <v>2.8870999813079834E-8</v>
      </c>
      <c r="AA436" s="81"/>
      <c r="AB436" s="81">
        <v>180</v>
      </c>
      <c r="AC436" s="95"/>
      <c r="AD436" s="80"/>
      <c r="AE436" s="80"/>
      <c r="AF436" s="94"/>
    </row>
    <row r="437" spans="1:32">
      <c r="A437">
        <f>VLOOKUP(B437,'Outstanding Oct 2020'!$A:$A,1,0)</f>
        <v>143996824</v>
      </c>
      <c r="B437" s="82">
        <v>143996824</v>
      </c>
      <c r="C437" s="83">
        <v>99</v>
      </c>
      <c r="D437" s="82" t="s">
        <v>1371</v>
      </c>
      <c r="E437" s="94" t="s">
        <v>816</v>
      </c>
      <c r="F437" s="84">
        <v>40858</v>
      </c>
      <c r="G437" s="84">
        <v>51806</v>
      </c>
      <c r="H437" s="87">
        <v>360</v>
      </c>
      <c r="I437" s="87">
        <v>107</v>
      </c>
      <c r="J437" s="87">
        <v>180</v>
      </c>
      <c r="K437" s="87">
        <v>107</v>
      </c>
      <c r="L437" s="92">
        <v>107</v>
      </c>
      <c r="M437" s="98">
        <v>1398706</v>
      </c>
      <c r="N437" s="85">
        <v>0.03</v>
      </c>
      <c r="O437" s="86">
        <v>8.1500000000000003E-2</v>
      </c>
      <c r="P437" s="88">
        <v>9659.2068374666633</v>
      </c>
      <c r="Q437" s="89">
        <v>1001647.7772798723</v>
      </c>
      <c r="R437" s="89">
        <v>397058.22272012767</v>
      </c>
      <c r="S437" s="89">
        <v>586394.23315121932</v>
      </c>
      <c r="T437" s="89">
        <v>278617.50983179884</v>
      </c>
      <c r="U437" s="90">
        <v>307776.72331942047</v>
      </c>
      <c r="V437" s="89">
        <v>236029.0546169648</v>
      </c>
      <c r="W437" s="97">
        <v>307776.72331942047</v>
      </c>
      <c r="X437" s="89">
        <v>737009.4534641424</v>
      </c>
      <c r="Y437" s="89">
        <v>339951.23074399959</v>
      </c>
      <c r="Z437" s="91">
        <v>1.5133991837501526E-8</v>
      </c>
      <c r="AA437" s="81"/>
      <c r="AB437" s="81">
        <v>180</v>
      </c>
      <c r="AC437" s="95"/>
      <c r="AD437" s="80"/>
      <c r="AE437" s="80"/>
      <c r="AF437" s="94"/>
    </row>
    <row r="438" spans="1:32">
      <c r="A438">
        <f>VLOOKUP(B438,'Outstanding Oct 2020'!$A:$A,1,0)</f>
        <v>143996999</v>
      </c>
      <c r="B438" s="82">
        <v>143996999</v>
      </c>
      <c r="C438" s="83">
        <v>99</v>
      </c>
      <c r="D438" s="82" t="s">
        <v>1372</v>
      </c>
      <c r="E438" s="94" t="s">
        <v>816</v>
      </c>
      <c r="F438" s="84">
        <v>40899</v>
      </c>
      <c r="G438" s="84">
        <v>47453</v>
      </c>
      <c r="H438" s="87">
        <v>215</v>
      </c>
      <c r="I438" s="87">
        <v>105</v>
      </c>
      <c r="J438" s="87">
        <v>180</v>
      </c>
      <c r="K438" s="87">
        <v>105</v>
      </c>
      <c r="L438" s="92">
        <v>105</v>
      </c>
      <c r="M438" s="98">
        <v>2841144</v>
      </c>
      <c r="N438" s="85">
        <v>0.03</v>
      </c>
      <c r="O438" s="86">
        <v>8.1500000000000003E-2</v>
      </c>
      <c r="P438" s="88">
        <v>19620.418837859699</v>
      </c>
      <c r="Q438" s="89">
        <v>2034613.1156454936</v>
      </c>
      <c r="R438" s="89">
        <v>806530.88435450639</v>
      </c>
      <c r="S438" s="89">
        <v>1175581.3805266195</v>
      </c>
      <c r="T438" s="89">
        <v>559285.53280825028</v>
      </c>
      <c r="U438" s="90">
        <v>616295.84771836922</v>
      </c>
      <c r="V438" s="89">
        <v>470476.34920679545</v>
      </c>
      <c r="W438" s="97">
        <v>616295.84771836922</v>
      </c>
      <c r="X438" s="89">
        <v>1497062.2751692829</v>
      </c>
      <c r="Y438" s="89">
        <v>690531.3908147458</v>
      </c>
      <c r="Z438" s="91">
        <v>3.0733644962310791E-8</v>
      </c>
      <c r="AA438" s="81"/>
      <c r="AB438" s="81">
        <v>180</v>
      </c>
      <c r="AC438" s="95"/>
      <c r="AD438" s="80"/>
      <c r="AE438" s="80"/>
      <c r="AF438" s="94"/>
    </row>
    <row r="439" spans="1:32">
      <c r="A439">
        <f>VLOOKUP(B439,'Outstanding Oct 2020'!$A:$A,1,0)</f>
        <v>143997014</v>
      </c>
      <c r="B439" s="82">
        <v>143997014</v>
      </c>
      <c r="C439" s="83">
        <v>99</v>
      </c>
      <c r="D439" s="82" t="s">
        <v>1373</v>
      </c>
      <c r="E439" s="94" t="s">
        <v>816</v>
      </c>
      <c r="F439" s="84">
        <v>40877</v>
      </c>
      <c r="G439" s="84">
        <v>46357</v>
      </c>
      <c r="H439" s="87">
        <v>180</v>
      </c>
      <c r="I439" s="87">
        <v>106</v>
      </c>
      <c r="J439" s="87">
        <v>180</v>
      </c>
      <c r="K439" s="87">
        <v>106</v>
      </c>
      <c r="L439" s="92">
        <v>106</v>
      </c>
      <c r="M439" s="98">
        <v>1104922</v>
      </c>
      <c r="N439" s="85">
        <v>0.03</v>
      </c>
      <c r="O439" s="86">
        <v>8.1500000000000003E-2</v>
      </c>
      <c r="P439" s="88">
        <v>7630.3884713923735</v>
      </c>
      <c r="Q439" s="89">
        <v>791261.82726579497</v>
      </c>
      <c r="R439" s="89">
        <v>313660.17273420503</v>
      </c>
      <c r="S439" s="89">
        <v>460221.66086624982</v>
      </c>
      <c r="T439" s="89">
        <v>218809.45385770686</v>
      </c>
      <c r="U439" s="90">
        <v>241412.20700854296</v>
      </c>
      <c r="V439" s="89">
        <v>184710.99061014297</v>
      </c>
      <c r="W439" s="97">
        <v>241412.20700854296</v>
      </c>
      <c r="X439" s="89">
        <v>582208.09758484398</v>
      </c>
      <c r="Y439" s="89">
        <v>268547.92485062731</v>
      </c>
      <c r="Z439" s="91">
        <v>1.1641532182693481E-8</v>
      </c>
      <c r="AA439" s="81"/>
      <c r="AB439" s="81">
        <v>180</v>
      </c>
      <c r="AC439" s="95"/>
      <c r="AD439" s="80"/>
      <c r="AE439" s="80"/>
      <c r="AF439" s="94"/>
    </row>
    <row r="440" spans="1:32">
      <c r="A440">
        <f>VLOOKUP(B440,'Outstanding Oct 2020'!$A:$A,1,0)</f>
        <v>143997073</v>
      </c>
      <c r="B440" s="82">
        <v>143997073</v>
      </c>
      <c r="C440" s="83">
        <v>99</v>
      </c>
      <c r="D440" s="82" t="s">
        <v>1374</v>
      </c>
      <c r="E440" s="94" t="s">
        <v>816</v>
      </c>
      <c r="F440" s="84">
        <v>40990</v>
      </c>
      <c r="G440" s="84">
        <v>51957</v>
      </c>
      <c r="H440" s="87">
        <v>361</v>
      </c>
      <c r="I440" s="87">
        <v>102</v>
      </c>
      <c r="J440" s="87">
        <v>180</v>
      </c>
      <c r="K440" s="87">
        <v>102</v>
      </c>
      <c r="L440" s="92">
        <v>102</v>
      </c>
      <c r="M440" s="98">
        <v>1001940</v>
      </c>
      <c r="N440" s="85">
        <v>0.03</v>
      </c>
      <c r="O440" s="86">
        <v>8.1500000000000003E-2</v>
      </c>
      <c r="P440" s="88">
        <v>6919.2136866012943</v>
      </c>
      <c r="Q440" s="89">
        <v>717513.88352362497</v>
      </c>
      <c r="R440" s="89">
        <v>284426.11647637503</v>
      </c>
      <c r="S440" s="89">
        <v>406141.85558849882</v>
      </c>
      <c r="T440" s="89">
        <v>193603.49208809267</v>
      </c>
      <c r="U440" s="90">
        <v>212538.36350040615</v>
      </c>
      <c r="V440" s="89">
        <v>161174.79933661252</v>
      </c>
      <c r="W440" s="97">
        <v>212538.36350040615</v>
      </c>
      <c r="X440" s="89">
        <v>527944.58006461896</v>
      </c>
      <c r="Y440" s="89">
        <v>243518.46358823287</v>
      </c>
      <c r="Z440" s="91">
        <v>1.1059455573558807E-8</v>
      </c>
      <c r="AA440" s="81"/>
      <c r="AB440" s="81">
        <v>180</v>
      </c>
      <c r="AC440" s="95"/>
      <c r="AD440" s="80"/>
      <c r="AE440" s="80"/>
      <c r="AF440" s="94"/>
    </row>
    <row r="441" spans="1:32">
      <c r="A441">
        <f>VLOOKUP(B441,'Outstanding Oct 2020'!$A:$A,1,0)</f>
        <v>143997375</v>
      </c>
      <c r="B441" s="82">
        <v>143997375</v>
      </c>
      <c r="C441" s="83">
        <v>99</v>
      </c>
      <c r="D441" s="82" t="s">
        <v>1375</v>
      </c>
      <c r="E441" s="94" t="s">
        <v>816</v>
      </c>
      <c r="F441" s="84">
        <v>40868</v>
      </c>
      <c r="G441" s="84">
        <v>51836</v>
      </c>
      <c r="H441" s="87">
        <v>361</v>
      </c>
      <c r="I441" s="87">
        <v>106</v>
      </c>
      <c r="J441" s="87">
        <v>180</v>
      </c>
      <c r="K441" s="87">
        <v>106</v>
      </c>
      <c r="L441" s="92">
        <v>106</v>
      </c>
      <c r="M441" s="98">
        <v>501089</v>
      </c>
      <c r="N441" s="85">
        <v>0.03</v>
      </c>
      <c r="O441" s="86">
        <v>8.1500000000000003E-2</v>
      </c>
      <c r="P441" s="88">
        <v>3460.428635452578</v>
      </c>
      <c r="Q441" s="89">
        <v>358842.16058942623</v>
      </c>
      <c r="R441" s="89">
        <v>142246.83941057377</v>
      </c>
      <c r="S441" s="89">
        <v>208713.38594200162</v>
      </c>
      <c r="T441" s="89">
        <v>99231.448395546933</v>
      </c>
      <c r="U441" s="90">
        <v>109481.93754645469</v>
      </c>
      <c r="V441" s="89">
        <v>83767.583208448996</v>
      </c>
      <c r="W441" s="97">
        <v>109481.93754645469</v>
      </c>
      <c r="X441" s="89">
        <v>264034.99379204324</v>
      </c>
      <c r="Y441" s="89">
        <v>121788.154381464</v>
      </c>
      <c r="Z441" s="91">
        <v>5.4715201258659363E-9</v>
      </c>
      <c r="AA441" s="81"/>
      <c r="AB441" s="81">
        <v>180</v>
      </c>
      <c r="AC441" s="95"/>
      <c r="AD441" s="80"/>
      <c r="AE441" s="80"/>
      <c r="AF441" s="94"/>
    </row>
    <row r="442" spans="1:32">
      <c r="A442">
        <f>VLOOKUP(B442,'Outstanding Oct 2020'!$A:$A,1,0)</f>
        <v>143997960</v>
      </c>
      <c r="B442" s="82">
        <v>143997960</v>
      </c>
      <c r="C442" s="83">
        <v>99</v>
      </c>
      <c r="D442" s="82" t="s">
        <v>1376</v>
      </c>
      <c r="E442" s="94" t="s">
        <v>814</v>
      </c>
      <c r="F442" s="84">
        <v>41054</v>
      </c>
      <c r="G442" s="84">
        <v>52018</v>
      </c>
      <c r="H442" s="87">
        <v>360</v>
      </c>
      <c r="I442" s="87">
        <v>100</v>
      </c>
      <c r="J442" s="87">
        <v>180</v>
      </c>
      <c r="K442" s="87">
        <v>100</v>
      </c>
      <c r="L442" s="92">
        <v>100</v>
      </c>
      <c r="M442" s="98">
        <v>2058526</v>
      </c>
      <c r="N442" s="85">
        <v>0.03</v>
      </c>
      <c r="O442" s="86">
        <v>7.6499999999999999E-2</v>
      </c>
      <c r="P442" s="88">
        <v>14215.802616348898</v>
      </c>
      <c r="Q442" s="89">
        <v>1519501.8406974471</v>
      </c>
      <c r="R442" s="89">
        <v>539024.15930255293</v>
      </c>
      <c r="S442" s="89">
        <v>790775.88164438261</v>
      </c>
      <c r="T442" s="89">
        <v>392647.29519414296</v>
      </c>
      <c r="U442" s="90">
        <v>398128.58645023964</v>
      </c>
      <c r="V442" s="89">
        <v>299457.86627919605</v>
      </c>
      <c r="W442" s="97">
        <v>398128.58645023964</v>
      </c>
      <c r="X442" s="89">
        <v>1039342.6302453598</v>
      </c>
      <c r="Y442" s="89">
        <v>500318.47094280203</v>
      </c>
      <c r="Z442" s="91">
        <v>4.8894435167312622E-9</v>
      </c>
      <c r="AA442" s="81"/>
      <c r="AB442" s="81">
        <v>180</v>
      </c>
      <c r="AC442" s="95"/>
      <c r="AD442" s="80"/>
      <c r="AE442" s="80"/>
      <c r="AF442" s="94"/>
    </row>
    <row r="443" spans="1:32">
      <c r="A443">
        <f>VLOOKUP(B443,'Outstanding Oct 2020'!$A:$A,1,0)</f>
        <v>143998304</v>
      </c>
      <c r="B443" s="82">
        <v>143998304</v>
      </c>
      <c r="C443" s="83">
        <v>99</v>
      </c>
      <c r="D443" s="82" t="s">
        <v>1377</v>
      </c>
      <c r="E443" s="94" t="s">
        <v>814</v>
      </c>
      <c r="F443" s="84">
        <v>41018</v>
      </c>
      <c r="G443" s="84">
        <v>51987</v>
      </c>
      <c r="H443" s="87">
        <v>361</v>
      </c>
      <c r="I443" s="87">
        <v>101</v>
      </c>
      <c r="J443" s="87">
        <v>180</v>
      </c>
      <c r="K443" s="87">
        <v>101</v>
      </c>
      <c r="L443" s="92">
        <v>101</v>
      </c>
      <c r="M443" s="98">
        <v>2015284</v>
      </c>
      <c r="N443" s="85">
        <v>0.03</v>
      </c>
      <c r="O443" s="86">
        <v>7.6499999999999999E-2</v>
      </c>
      <c r="P443" s="88">
        <v>13917.181303459889</v>
      </c>
      <c r="Q443" s="89">
        <v>1487582.7400422019</v>
      </c>
      <c r="R443" s="89">
        <v>527701.25995779806</v>
      </c>
      <c r="S443" s="89">
        <v>779711.04818169156</v>
      </c>
      <c r="T443" s="89">
        <v>386919.14387558948</v>
      </c>
      <c r="U443" s="90">
        <v>392791.90430610208</v>
      </c>
      <c r="V443" s="89">
        <v>296099.04030965338</v>
      </c>
      <c r="W443" s="97">
        <v>392791.90430610208</v>
      </c>
      <c r="X443" s="89">
        <v>1017509.8945805836</v>
      </c>
      <c r="Y443" s="89">
        <v>489808.63462278037</v>
      </c>
      <c r="Z443" s="91">
        <v>5.1222741603851318E-9</v>
      </c>
      <c r="AA443" s="81"/>
      <c r="AB443" s="81">
        <v>180</v>
      </c>
      <c r="AC443" s="95"/>
      <c r="AD443" s="80"/>
      <c r="AE443" s="80"/>
      <c r="AF443" s="94"/>
    </row>
    <row r="444" spans="1:32">
      <c r="A444">
        <f>VLOOKUP(B444,'Outstanding Oct 2020'!$A:$A,1,0)</f>
        <v>143998312</v>
      </c>
      <c r="B444" s="82">
        <v>143998312</v>
      </c>
      <c r="C444" s="83">
        <v>99</v>
      </c>
      <c r="D444" s="82" t="s">
        <v>1378</v>
      </c>
      <c r="E444" s="94" t="s">
        <v>814</v>
      </c>
      <c r="F444" s="84">
        <v>41059</v>
      </c>
      <c r="G444" s="84">
        <v>46539</v>
      </c>
      <c r="H444" s="87">
        <v>180</v>
      </c>
      <c r="I444" s="87">
        <v>100</v>
      </c>
      <c r="J444" s="87">
        <v>180</v>
      </c>
      <c r="K444" s="87">
        <v>100</v>
      </c>
      <c r="L444" s="92">
        <v>100</v>
      </c>
      <c r="M444" s="98">
        <v>620310</v>
      </c>
      <c r="N444" s="85">
        <v>0.03</v>
      </c>
      <c r="O444" s="86">
        <v>7.6499999999999999E-2</v>
      </c>
      <c r="P444" s="88">
        <v>4283.7469728084006</v>
      </c>
      <c r="Q444" s="89">
        <v>457882.08980748046</v>
      </c>
      <c r="R444" s="89">
        <v>162427.91019251954</v>
      </c>
      <c r="S444" s="89">
        <v>238290.01292324069</v>
      </c>
      <c r="T444" s="89">
        <v>118319.14859558677</v>
      </c>
      <c r="U444" s="90">
        <v>119970.86432765392</v>
      </c>
      <c r="V444" s="89">
        <v>90237.727884733074</v>
      </c>
      <c r="W444" s="97">
        <v>119970.86432765392</v>
      </c>
      <c r="X444" s="89">
        <v>313192.36529803334</v>
      </c>
      <c r="Y444" s="89">
        <v>150764.45510551217</v>
      </c>
      <c r="Z444" s="91">
        <v>1.6298145055770874E-9</v>
      </c>
      <c r="AA444" s="81"/>
      <c r="AB444" s="81">
        <v>180</v>
      </c>
      <c r="AC444" s="95"/>
      <c r="AD444" s="80"/>
      <c r="AE444" s="80"/>
      <c r="AF444" s="94"/>
    </row>
    <row r="445" spans="1:32">
      <c r="A445">
        <f>VLOOKUP(B445,'Outstanding Oct 2020'!$A:$A,1,0)</f>
        <v>143998592</v>
      </c>
      <c r="B445" s="82">
        <v>143998592</v>
      </c>
      <c r="C445" s="83">
        <v>99</v>
      </c>
      <c r="D445" s="82" t="s">
        <v>1379</v>
      </c>
      <c r="E445" s="94" t="s">
        <v>816</v>
      </c>
      <c r="F445" s="84">
        <v>40722</v>
      </c>
      <c r="G445" s="84">
        <v>51714</v>
      </c>
      <c r="H445" s="87">
        <v>361</v>
      </c>
      <c r="I445" s="87">
        <v>111</v>
      </c>
      <c r="J445" s="87">
        <v>180</v>
      </c>
      <c r="K445" s="87">
        <v>111</v>
      </c>
      <c r="L445" s="92">
        <v>111</v>
      </c>
      <c r="M445" s="98">
        <v>4255685</v>
      </c>
      <c r="N445" s="85">
        <v>0.03</v>
      </c>
      <c r="O445" s="86">
        <v>8.1500000000000003E-2</v>
      </c>
      <c r="P445" s="88">
        <v>29388.97927806438</v>
      </c>
      <c r="Q445" s="89">
        <v>3047600.7259948077</v>
      </c>
      <c r="R445" s="89">
        <v>1208084.2740051923</v>
      </c>
      <c r="S445" s="89">
        <v>1829255.4660322664</v>
      </c>
      <c r="T445" s="89">
        <v>866937.90453762189</v>
      </c>
      <c r="U445" s="90">
        <v>962317.5614946445</v>
      </c>
      <c r="V445" s="89">
        <v>744985.30230320187</v>
      </c>
      <c r="W445" s="97">
        <v>962317.5614946445</v>
      </c>
      <c r="X445" s="89">
        <v>2242415.5440568272</v>
      </c>
      <c r="Y445" s="89">
        <v>1034331.2700515892</v>
      </c>
      <c r="Z445" s="91">
        <v>4.5634806156158447E-8</v>
      </c>
      <c r="AA445" s="81"/>
      <c r="AB445" s="81">
        <v>180</v>
      </c>
      <c r="AC445" s="95"/>
      <c r="AD445" s="80"/>
      <c r="AE445" s="80"/>
      <c r="AF445" s="94"/>
    </row>
    <row r="446" spans="1:32">
      <c r="A446">
        <f>VLOOKUP(B446,'Outstanding Oct 2020'!$A:$A,1,0)</f>
        <v>143998673</v>
      </c>
      <c r="B446" s="82">
        <v>143998673</v>
      </c>
      <c r="C446" s="83">
        <v>99</v>
      </c>
      <c r="D446" s="82" t="s">
        <v>1380</v>
      </c>
      <c r="E446" s="94" t="s">
        <v>816</v>
      </c>
      <c r="F446" s="84">
        <v>40693</v>
      </c>
      <c r="G446" s="84">
        <v>50557</v>
      </c>
      <c r="H446" s="87">
        <v>324</v>
      </c>
      <c r="I446" s="87">
        <v>112</v>
      </c>
      <c r="J446" s="87">
        <v>180</v>
      </c>
      <c r="K446" s="87">
        <v>112</v>
      </c>
      <c r="L446" s="92">
        <v>112</v>
      </c>
      <c r="M446" s="98">
        <v>1402846</v>
      </c>
      <c r="N446" s="85">
        <v>0.03</v>
      </c>
      <c r="O446" s="86">
        <v>8.1500000000000003E-2</v>
      </c>
      <c r="P446" s="88">
        <v>9687.7969173741731</v>
      </c>
      <c r="Q446" s="89">
        <v>1004612.5331313083</v>
      </c>
      <c r="R446" s="89">
        <v>398233.46686869173</v>
      </c>
      <c r="S446" s="89">
        <v>606611.58770302171</v>
      </c>
      <c r="T446" s="89">
        <v>287311.01348433574</v>
      </c>
      <c r="U446" s="90">
        <v>319300.57421868597</v>
      </c>
      <c r="V446" s="89">
        <v>247789.71271829706</v>
      </c>
      <c r="W446" s="97">
        <v>319300.57421868597</v>
      </c>
      <c r="X446" s="89">
        <v>739190.91199605796</v>
      </c>
      <c r="Y446" s="89">
        <v>340957.44512735121</v>
      </c>
      <c r="Z446" s="91">
        <v>1.5017576515674591E-8</v>
      </c>
      <c r="AA446" s="81"/>
      <c r="AB446" s="81">
        <v>180</v>
      </c>
      <c r="AC446" s="95"/>
      <c r="AD446" s="80"/>
      <c r="AE446" s="80"/>
      <c r="AF446" s="94"/>
    </row>
    <row r="447" spans="1:32">
      <c r="A447">
        <f>VLOOKUP(B447,'Outstanding Oct 2020'!$A:$A,1,0)</f>
        <v>143998819</v>
      </c>
      <c r="B447" s="82">
        <v>143998819</v>
      </c>
      <c r="C447" s="83">
        <v>99</v>
      </c>
      <c r="D447" s="82" t="s">
        <v>1381</v>
      </c>
      <c r="E447" s="94" t="s">
        <v>814</v>
      </c>
      <c r="F447" s="84">
        <v>41079</v>
      </c>
      <c r="G447" s="84">
        <v>45474</v>
      </c>
      <c r="H447" s="87">
        <v>144</v>
      </c>
      <c r="I447" s="87">
        <v>99</v>
      </c>
      <c r="J447" s="87">
        <v>144</v>
      </c>
      <c r="K447" s="87">
        <v>99</v>
      </c>
      <c r="L447" s="92">
        <v>99</v>
      </c>
      <c r="M447" s="98">
        <v>1508669</v>
      </c>
      <c r="N447" s="85">
        <v>0.03</v>
      </c>
      <c r="O447" s="86">
        <v>7.6499999999999999E-2</v>
      </c>
      <c r="P447" s="88">
        <v>12488.561169828843</v>
      </c>
      <c r="Q447" s="89">
        <v>1174449.5981117745</v>
      </c>
      <c r="R447" s="89">
        <v>334219.40188822546</v>
      </c>
      <c r="S447" s="89">
        <v>549139.68758843257</v>
      </c>
      <c r="T447" s="89">
        <v>258598.23613176122</v>
      </c>
      <c r="U447" s="90">
        <v>290541.45145667135</v>
      </c>
      <c r="V447" s="89">
        <v>229775.83879815499</v>
      </c>
      <c r="W447" s="97">
        <v>290541.45145667135</v>
      </c>
      <c r="X447" s="89">
        <v>623903.21034358279</v>
      </c>
      <c r="Y447" s="89">
        <v>289683.80845535314</v>
      </c>
      <c r="Z447" s="91">
        <v>4.1909515857696533E-9</v>
      </c>
      <c r="AA447" s="81"/>
      <c r="AB447" s="81">
        <v>144</v>
      </c>
      <c r="AC447" s="95"/>
      <c r="AD447" s="80"/>
      <c r="AE447" s="80"/>
      <c r="AF447" s="94"/>
    </row>
    <row r="448" spans="1:32">
      <c r="A448">
        <f>VLOOKUP(B448,'Outstanding Oct 2020'!$A:$A,1,0)</f>
        <v>143998851</v>
      </c>
      <c r="B448" s="82">
        <v>143998851</v>
      </c>
      <c r="C448" s="83">
        <v>99</v>
      </c>
      <c r="D448" s="82" t="s">
        <v>1382</v>
      </c>
      <c r="E448" s="94" t="s">
        <v>814</v>
      </c>
      <c r="F448" s="84">
        <v>41016</v>
      </c>
      <c r="G448" s="84">
        <v>51987</v>
      </c>
      <c r="H448" s="87">
        <v>361</v>
      </c>
      <c r="I448" s="87">
        <v>102</v>
      </c>
      <c r="J448" s="87">
        <v>180</v>
      </c>
      <c r="K448" s="87">
        <v>102</v>
      </c>
      <c r="L448" s="92">
        <v>102</v>
      </c>
      <c r="M448" s="98">
        <v>3425888</v>
      </c>
      <c r="N448" s="85">
        <v>0.03</v>
      </c>
      <c r="O448" s="86">
        <v>7.6499999999999999E-2</v>
      </c>
      <c r="P448" s="88">
        <v>23658.553544486826</v>
      </c>
      <c r="Q448" s="89">
        <v>2528820.6814115024</v>
      </c>
      <c r="R448" s="89">
        <v>897067.31858849758</v>
      </c>
      <c r="S448" s="89">
        <v>1334810.0692414413</v>
      </c>
      <c r="T448" s="89">
        <v>661979.63980147662</v>
      </c>
      <c r="U448" s="90">
        <v>672830.4294399647</v>
      </c>
      <c r="V448" s="89">
        <v>508338.14720014861</v>
      </c>
      <c r="W448" s="97">
        <v>672830.4294399647</v>
      </c>
      <c r="X448" s="89">
        <v>1729718.9565961356</v>
      </c>
      <c r="Y448" s="89">
        <v>832651.6380076292</v>
      </c>
      <c r="Z448" s="91">
        <v>8.8475644588470459E-9</v>
      </c>
      <c r="AA448" s="81"/>
      <c r="AB448" s="81">
        <v>180</v>
      </c>
      <c r="AC448" s="95"/>
      <c r="AD448" s="80"/>
      <c r="AE448" s="80"/>
      <c r="AF448" s="94"/>
    </row>
    <row r="449" spans="1:32">
      <c r="A449">
        <f>VLOOKUP(B449,'Outstanding Oct 2020'!$A:$A,1,0)</f>
        <v>143998916</v>
      </c>
      <c r="B449" s="82">
        <v>143998916</v>
      </c>
      <c r="C449" s="83">
        <v>99</v>
      </c>
      <c r="D449" s="82" t="s">
        <v>592</v>
      </c>
      <c r="E449" s="94" t="s">
        <v>816</v>
      </c>
      <c r="F449" s="84">
        <v>40693</v>
      </c>
      <c r="G449" s="84">
        <v>51288</v>
      </c>
      <c r="H449" s="87">
        <v>348</v>
      </c>
      <c r="I449" s="87">
        <v>112</v>
      </c>
      <c r="J449" s="87">
        <v>180</v>
      </c>
      <c r="K449" s="87">
        <v>112</v>
      </c>
      <c r="L449" s="92">
        <v>112</v>
      </c>
      <c r="M449" s="98">
        <v>1232145</v>
      </c>
      <c r="N449" s="85">
        <v>0.03</v>
      </c>
      <c r="O449" s="86">
        <v>8.1500000000000003E-2</v>
      </c>
      <c r="P449" s="88">
        <v>8508.9671516032395</v>
      </c>
      <c r="Q449" s="89">
        <v>882369.34748010524</v>
      </c>
      <c r="R449" s="89">
        <v>349775.65251989476</v>
      </c>
      <c r="S449" s="89">
        <v>532797.92274443503</v>
      </c>
      <c r="T449" s="89">
        <v>252350.45665002195</v>
      </c>
      <c r="U449" s="90">
        <v>280447.46609441307</v>
      </c>
      <c r="V449" s="89">
        <v>217638.18379015673</v>
      </c>
      <c r="W449" s="97">
        <v>280447.46609441307</v>
      </c>
      <c r="X449" s="89">
        <v>649244.7398084912</v>
      </c>
      <c r="Y449" s="89">
        <v>299469.0872885834</v>
      </c>
      <c r="Z449" s="91">
        <v>1.3038516044616699E-8</v>
      </c>
      <c r="AA449" s="81"/>
      <c r="AB449" s="81">
        <v>180</v>
      </c>
      <c r="AC449" s="95"/>
      <c r="AD449" s="80"/>
      <c r="AE449" s="80"/>
      <c r="AF449" s="94"/>
    </row>
    <row r="450" spans="1:32">
      <c r="A450">
        <f>VLOOKUP(B450,'Outstanding Oct 2020'!$A:$A,1,0)</f>
        <v>143998932</v>
      </c>
      <c r="B450" s="82">
        <v>143998932</v>
      </c>
      <c r="C450" s="83">
        <v>99</v>
      </c>
      <c r="D450" s="82" t="s">
        <v>1383</v>
      </c>
      <c r="E450" s="94" t="s">
        <v>814</v>
      </c>
      <c r="F450" s="84">
        <v>41038</v>
      </c>
      <c r="G450" s="84">
        <v>51987</v>
      </c>
      <c r="H450" s="87">
        <v>360</v>
      </c>
      <c r="I450" s="87">
        <v>101</v>
      </c>
      <c r="J450" s="87">
        <v>180</v>
      </c>
      <c r="K450" s="87">
        <v>101</v>
      </c>
      <c r="L450" s="92">
        <v>101</v>
      </c>
      <c r="M450" s="98">
        <v>3378051</v>
      </c>
      <c r="N450" s="85">
        <v>0.03</v>
      </c>
      <c r="O450" s="86">
        <v>7.6499999999999999E-2</v>
      </c>
      <c r="P450" s="88">
        <v>23328.200005227045</v>
      </c>
      <c r="Q450" s="89">
        <v>2493509.7795557845</v>
      </c>
      <c r="R450" s="89">
        <v>884541.22044421546</v>
      </c>
      <c r="S450" s="89">
        <v>1306964.0239396582</v>
      </c>
      <c r="T450" s="89">
        <v>648560.00488669542</v>
      </c>
      <c r="U450" s="90">
        <v>658404.01905296277</v>
      </c>
      <c r="V450" s="89">
        <v>496325.90702703205</v>
      </c>
      <c r="W450" s="97">
        <v>658404.01905296277</v>
      </c>
      <c r="X450" s="89">
        <v>1705566.2213850925</v>
      </c>
      <c r="Y450" s="89">
        <v>821025.00094086817</v>
      </c>
      <c r="Z450" s="91">
        <v>8.8475644588470459E-9</v>
      </c>
      <c r="AA450" s="81"/>
      <c r="AB450" s="81">
        <v>180</v>
      </c>
      <c r="AC450" s="95"/>
      <c r="AD450" s="80"/>
      <c r="AE450" s="80"/>
      <c r="AF450" s="94"/>
    </row>
    <row r="451" spans="1:32">
      <c r="A451">
        <f>VLOOKUP(B451,'Outstanding Oct 2020'!$A:$A,1,0)</f>
        <v>143998975</v>
      </c>
      <c r="B451" s="82">
        <v>143998975</v>
      </c>
      <c r="C451" s="83">
        <v>99</v>
      </c>
      <c r="D451" s="82" t="s">
        <v>1384</v>
      </c>
      <c r="E451" s="94" t="s">
        <v>816</v>
      </c>
      <c r="F451" s="84">
        <v>40983</v>
      </c>
      <c r="G451" s="84">
        <v>48639</v>
      </c>
      <c r="H451" s="87">
        <v>252</v>
      </c>
      <c r="I451" s="87">
        <v>103</v>
      </c>
      <c r="J451" s="87">
        <v>180</v>
      </c>
      <c r="K451" s="87">
        <v>103</v>
      </c>
      <c r="L451" s="92">
        <v>103</v>
      </c>
      <c r="M451" s="98">
        <v>1365103</v>
      </c>
      <c r="N451" s="85">
        <v>0.03</v>
      </c>
      <c r="O451" s="86">
        <v>8.1500000000000003E-2</v>
      </c>
      <c r="P451" s="88">
        <v>9427.1506888840504</v>
      </c>
      <c r="Q451" s="89">
        <v>977583.84228571656</v>
      </c>
      <c r="R451" s="89">
        <v>387519.15771428344</v>
      </c>
      <c r="S451" s="89">
        <v>557218.9097175037</v>
      </c>
      <c r="T451" s="89">
        <v>265445.25704335608</v>
      </c>
      <c r="U451" s="90">
        <v>291773.65267414763</v>
      </c>
      <c r="V451" s="89">
        <v>221747.07358095108</v>
      </c>
      <c r="W451" s="97">
        <v>291773.65267414763</v>
      </c>
      <c r="X451" s="89">
        <v>719303.28171342716</v>
      </c>
      <c r="Y451" s="89">
        <v>331784.12399912905</v>
      </c>
      <c r="Z451" s="91">
        <v>1.4668330550193787E-8</v>
      </c>
      <c r="AA451" s="81"/>
      <c r="AB451" s="81">
        <v>180</v>
      </c>
      <c r="AC451" s="95"/>
      <c r="AD451" s="80"/>
      <c r="AE451" s="80"/>
      <c r="AF451" s="94"/>
    </row>
    <row r="452" spans="1:32">
      <c r="A452">
        <f>VLOOKUP(B452,'Outstanding Oct 2020'!$A:$A,1,0)</f>
        <v>143999025</v>
      </c>
      <c r="B452" s="82">
        <v>143999025</v>
      </c>
      <c r="C452" s="83">
        <v>99</v>
      </c>
      <c r="D452" s="82" t="s">
        <v>1385</v>
      </c>
      <c r="E452" s="94" t="s">
        <v>816</v>
      </c>
      <c r="F452" s="84">
        <v>40934</v>
      </c>
      <c r="G452" s="84">
        <v>51867</v>
      </c>
      <c r="H452" s="87">
        <v>359</v>
      </c>
      <c r="I452" s="87">
        <v>104</v>
      </c>
      <c r="J452" s="87">
        <v>180</v>
      </c>
      <c r="K452" s="87">
        <v>104</v>
      </c>
      <c r="L452" s="92">
        <v>104</v>
      </c>
      <c r="M452" s="98">
        <v>1639690</v>
      </c>
      <c r="N452" s="85">
        <v>0.03</v>
      </c>
      <c r="O452" s="86">
        <v>8.1500000000000003E-2</v>
      </c>
      <c r="P452" s="88">
        <v>11323.398097474175</v>
      </c>
      <c r="Q452" s="89">
        <v>1174222.3483191135</v>
      </c>
      <c r="R452" s="89">
        <v>465467.65168088651</v>
      </c>
      <c r="S452" s="89">
        <v>673901.49224233115</v>
      </c>
      <c r="T452" s="89">
        <v>320819.44328507606</v>
      </c>
      <c r="U452" s="90">
        <v>353082.04895725509</v>
      </c>
      <c r="V452" s="89">
        <v>268936.86541562335</v>
      </c>
      <c r="W452" s="97">
        <v>353082.04895725509</v>
      </c>
      <c r="X452" s="89">
        <v>863989.30922625586</v>
      </c>
      <c r="Y452" s="89">
        <v>398521.65754535189</v>
      </c>
      <c r="Z452" s="91">
        <v>1.7462298274040222E-8</v>
      </c>
      <c r="AA452" s="81"/>
      <c r="AB452" s="81">
        <v>180</v>
      </c>
      <c r="AC452" s="95"/>
      <c r="AD452" s="80"/>
      <c r="AE452" s="80"/>
      <c r="AF452" s="94"/>
    </row>
    <row r="453" spans="1:32">
      <c r="A453">
        <f>VLOOKUP(B453,'Outstanding Oct 2020'!$A:$A,1,0)</f>
        <v>143999033</v>
      </c>
      <c r="B453" s="82">
        <v>143999033</v>
      </c>
      <c r="C453" s="83">
        <v>99</v>
      </c>
      <c r="D453" s="82" t="s">
        <v>1386</v>
      </c>
      <c r="E453" s="94" t="s">
        <v>814</v>
      </c>
      <c r="F453" s="84">
        <v>41017</v>
      </c>
      <c r="G453" s="84">
        <v>51987</v>
      </c>
      <c r="H453" s="87">
        <v>361</v>
      </c>
      <c r="I453" s="87">
        <v>101</v>
      </c>
      <c r="J453" s="87">
        <v>180</v>
      </c>
      <c r="K453" s="87">
        <v>101</v>
      </c>
      <c r="L453" s="92">
        <v>101</v>
      </c>
      <c r="M453" s="98">
        <v>3425888</v>
      </c>
      <c r="N453" s="85">
        <v>0.03</v>
      </c>
      <c r="O453" s="86">
        <v>7.6499999999999999E-2</v>
      </c>
      <c r="P453" s="88">
        <v>23658.553544486826</v>
      </c>
      <c r="Q453" s="89">
        <v>2528820.6814115024</v>
      </c>
      <c r="R453" s="89">
        <v>897067.31858849758</v>
      </c>
      <c r="S453" s="89">
        <v>1325472.1038985467</v>
      </c>
      <c r="T453" s="89">
        <v>657744.34371217922</v>
      </c>
      <c r="U453" s="90">
        <v>667727.76018636744</v>
      </c>
      <c r="V453" s="89">
        <v>503354.43987465696</v>
      </c>
      <c r="W453" s="97">
        <v>667727.76018636744</v>
      </c>
      <c r="X453" s="89">
        <v>1729718.9565961356</v>
      </c>
      <c r="Y453" s="89">
        <v>832651.6380076292</v>
      </c>
      <c r="Z453" s="91">
        <v>8.8475644588470459E-9</v>
      </c>
      <c r="AA453" s="81"/>
      <c r="AB453" s="81">
        <v>180</v>
      </c>
      <c r="AC453" s="95"/>
      <c r="AD453" s="80"/>
      <c r="AE453" s="80"/>
      <c r="AF453" s="94"/>
    </row>
    <row r="454" spans="1:32">
      <c r="A454">
        <f>VLOOKUP(B454,'Outstanding Oct 2020'!$A:$A,1,0)</f>
        <v>143999068</v>
      </c>
      <c r="B454" s="82">
        <v>143999068</v>
      </c>
      <c r="C454" s="83">
        <v>99</v>
      </c>
      <c r="D454" s="82" t="s">
        <v>1387</v>
      </c>
      <c r="E454" s="94" t="s">
        <v>814</v>
      </c>
      <c r="F454" s="84">
        <v>41067</v>
      </c>
      <c r="G454" s="84">
        <v>51288</v>
      </c>
      <c r="H454" s="87">
        <v>336</v>
      </c>
      <c r="I454" s="87">
        <v>100</v>
      </c>
      <c r="J454" s="87">
        <v>180</v>
      </c>
      <c r="K454" s="87">
        <v>100</v>
      </c>
      <c r="L454" s="92">
        <v>100</v>
      </c>
      <c r="M454" s="98">
        <v>3800190</v>
      </c>
      <c r="N454" s="85">
        <v>0.03</v>
      </c>
      <c r="O454" s="86">
        <v>7.6499999999999999E-2</v>
      </c>
      <c r="P454" s="88">
        <v>26243.414435680152</v>
      </c>
      <c r="Q454" s="89">
        <v>2805111.8615941848</v>
      </c>
      <c r="R454" s="89">
        <v>995078.13840581523</v>
      </c>
      <c r="S454" s="89">
        <v>1459830.285197353</v>
      </c>
      <c r="T454" s="89">
        <v>724855.70972814038</v>
      </c>
      <c r="U454" s="90">
        <v>734974.57546921261</v>
      </c>
      <c r="V454" s="89">
        <v>552821.18800323072</v>
      </c>
      <c r="W454" s="97">
        <v>734974.57546921261</v>
      </c>
      <c r="X454" s="89">
        <v>1918702.7368282522</v>
      </c>
      <c r="Y454" s="89">
        <v>923624.59842242813</v>
      </c>
      <c r="Z454" s="91">
        <v>8.8475644588470459E-9</v>
      </c>
      <c r="AA454" s="81"/>
      <c r="AB454" s="81">
        <v>180</v>
      </c>
      <c r="AC454" s="95"/>
      <c r="AD454" s="80"/>
      <c r="AE454" s="80"/>
      <c r="AF454" s="94"/>
    </row>
    <row r="455" spans="1:32">
      <c r="A455">
        <f>VLOOKUP(B455,'Outstanding Oct 2020'!$A:$A,1,0)</f>
        <v>143999890</v>
      </c>
      <c r="B455" s="82">
        <v>143999890</v>
      </c>
      <c r="C455" s="83">
        <v>99</v>
      </c>
      <c r="D455" s="82" t="s">
        <v>1388</v>
      </c>
      <c r="E455" s="94" t="s">
        <v>816</v>
      </c>
      <c r="F455" s="84">
        <v>40976</v>
      </c>
      <c r="G455" s="84">
        <v>45352</v>
      </c>
      <c r="H455" s="87">
        <v>144</v>
      </c>
      <c r="I455" s="87">
        <v>103</v>
      </c>
      <c r="J455" s="87">
        <v>144</v>
      </c>
      <c r="K455" s="87">
        <v>103</v>
      </c>
      <c r="L455" s="92">
        <v>103</v>
      </c>
      <c r="M455" s="98">
        <v>800085</v>
      </c>
      <c r="N455" s="85">
        <v>0.03</v>
      </c>
      <c r="O455" s="86">
        <v>8.1500000000000003E-2</v>
      </c>
      <c r="P455" s="88">
        <v>6622.9971342703466</v>
      </c>
      <c r="Q455" s="89">
        <v>607227.72501631419</v>
      </c>
      <c r="R455" s="89">
        <v>192857.27498368581</v>
      </c>
      <c r="S455" s="89">
        <v>311259.89851493604</v>
      </c>
      <c r="T455" s="89">
        <v>139867.6880740365</v>
      </c>
      <c r="U455" s="90">
        <v>171392.21044089954</v>
      </c>
      <c r="V455" s="89">
        <v>137946.52307860859</v>
      </c>
      <c r="W455" s="97">
        <v>171392.21044089954</v>
      </c>
      <c r="X455" s="89">
        <v>346483.86231862509</v>
      </c>
      <c r="Y455" s="89">
        <v>153626.58733492985</v>
      </c>
      <c r="Z455" s="91">
        <v>9.42964106798172E-9</v>
      </c>
      <c r="AA455" s="81"/>
      <c r="AB455" s="81">
        <v>144</v>
      </c>
      <c r="AC455" s="95"/>
      <c r="AD455" s="80"/>
      <c r="AE455" s="80"/>
      <c r="AF455" s="94"/>
    </row>
    <row r="456" spans="1:32">
      <c r="A456">
        <f>VLOOKUP(B456,'Outstanding Oct 2020'!$A:$A,1,0)</f>
        <v>283050009</v>
      </c>
      <c r="B456" s="82">
        <v>283050009</v>
      </c>
      <c r="C456" s="83">
        <v>99</v>
      </c>
      <c r="D456" s="82" t="s">
        <v>1389</v>
      </c>
      <c r="E456" s="94" t="s">
        <v>811</v>
      </c>
      <c r="F456" s="84">
        <v>39196</v>
      </c>
      <c r="G456" s="84">
        <v>46135</v>
      </c>
      <c r="H456" s="87">
        <v>228</v>
      </c>
      <c r="I456" s="87">
        <v>161</v>
      </c>
      <c r="J456" s="87">
        <v>180</v>
      </c>
      <c r="K456" s="87">
        <v>161</v>
      </c>
      <c r="L456" s="92">
        <v>161</v>
      </c>
      <c r="M456" s="98">
        <v>950097</v>
      </c>
      <c r="N456" s="85">
        <v>0.03</v>
      </c>
      <c r="O456" s="86">
        <v>8.6499999999999994E-2</v>
      </c>
      <c r="P456" s="88">
        <v>6561.1954468319755</v>
      </c>
      <c r="Q456" s="89">
        <v>660377.73070214526</v>
      </c>
      <c r="R456" s="89">
        <v>289719.26929785474</v>
      </c>
      <c r="S456" s="89">
        <v>512087.37257093692</v>
      </c>
      <c r="T456" s="89">
        <v>227855.41114417638</v>
      </c>
      <c r="U456" s="90">
        <v>284231.96142676054</v>
      </c>
      <c r="V456" s="89">
        <v>259137.79087197006</v>
      </c>
      <c r="W456" s="97">
        <v>284231.96142676054</v>
      </c>
      <c r="X456" s="89">
        <v>520637.4497276037</v>
      </c>
      <c r="Y456" s="89">
        <v>230918.18042975559</v>
      </c>
      <c r="Z456" s="91">
        <v>-6.6356733441352844E-9</v>
      </c>
      <c r="AA456" s="81"/>
      <c r="AB456" s="81">
        <v>180</v>
      </c>
      <c r="AC456" s="95"/>
      <c r="AD456" s="80"/>
      <c r="AE456" s="80"/>
      <c r="AF456" s="94"/>
    </row>
    <row r="457" spans="1:32">
      <c r="A457">
        <f>VLOOKUP(B457,'Outstanding Oct 2020'!$A:$A,1,0)</f>
        <v>283050084</v>
      </c>
      <c r="B457" s="82">
        <v>283050084</v>
      </c>
      <c r="C457" s="83">
        <v>99</v>
      </c>
      <c r="D457" s="82" t="s">
        <v>1390</v>
      </c>
      <c r="E457" s="94" t="s">
        <v>811</v>
      </c>
      <c r="F457" s="84">
        <v>39401</v>
      </c>
      <c r="G457" s="84">
        <v>46714</v>
      </c>
      <c r="H457" s="87">
        <v>240</v>
      </c>
      <c r="I457" s="87">
        <v>155</v>
      </c>
      <c r="J457" s="87">
        <v>180</v>
      </c>
      <c r="K457" s="87">
        <v>155</v>
      </c>
      <c r="L457" s="92">
        <v>155</v>
      </c>
      <c r="M457" s="98">
        <v>1800044</v>
      </c>
      <c r="N457" s="85">
        <v>0.03</v>
      </c>
      <c r="O457" s="86">
        <v>8.6499999999999994E-2</v>
      </c>
      <c r="P457" s="88">
        <v>12430.773380925544</v>
      </c>
      <c r="Q457" s="89">
        <v>1251144.8535086547</v>
      </c>
      <c r="R457" s="89">
        <v>548899.14649134525</v>
      </c>
      <c r="S457" s="89">
        <v>959070.46444361506</v>
      </c>
      <c r="T457" s="89">
        <v>427618.53534593736</v>
      </c>
      <c r="U457" s="90">
        <v>531451.9290976777</v>
      </c>
      <c r="V457" s="89">
        <v>472663.15392310289</v>
      </c>
      <c r="W457" s="97">
        <v>531451.9290976777</v>
      </c>
      <c r="X457" s="89">
        <v>986394.35505793104</v>
      </c>
      <c r="Y457" s="89">
        <v>437495.20856659813</v>
      </c>
      <c r="Z457" s="91">
        <v>-1.234002411365509E-8</v>
      </c>
      <c r="AA457" s="81"/>
      <c r="AB457" s="81">
        <v>180</v>
      </c>
      <c r="AC457" s="95"/>
      <c r="AD457" s="80"/>
      <c r="AE457" s="80"/>
      <c r="AF457" s="94"/>
    </row>
    <row r="458" spans="1:32">
      <c r="A458">
        <f>VLOOKUP(B458,'Outstanding Oct 2020'!$A:$A,1,0)</f>
        <v>283050130</v>
      </c>
      <c r="B458" s="82">
        <v>283050130</v>
      </c>
      <c r="C458" s="83">
        <v>99</v>
      </c>
      <c r="D458" s="82" t="s">
        <v>1391</v>
      </c>
      <c r="E458" s="94" t="s">
        <v>811</v>
      </c>
      <c r="F458" s="84">
        <v>39100</v>
      </c>
      <c r="G458" s="84">
        <v>46041</v>
      </c>
      <c r="H458" s="87">
        <v>228</v>
      </c>
      <c r="I458" s="87">
        <v>165</v>
      </c>
      <c r="J458" s="87">
        <v>180</v>
      </c>
      <c r="K458" s="87">
        <v>165</v>
      </c>
      <c r="L458" s="92">
        <v>165</v>
      </c>
      <c r="M458" s="98">
        <v>1700174</v>
      </c>
      <c r="N458" s="85">
        <v>0.03</v>
      </c>
      <c r="O458" s="86">
        <v>8.6499999999999994E-2</v>
      </c>
      <c r="P458" s="88">
        <v>11741.089496779914</v>
      </c>
      <c r="Q458" s="89">
        <v>1181728.8633884634</v>
      </c>
      <c r="R458" s="89">
        <v>518445.13661153661</v>
      </c>
      <c r="S458" s="89">
        <v>921912.95309665985</v>
      </c>
      <c r="T458" s="89">
        <v>409749.12611978222</v>
      </c>
      <c r="U458" s="90">
        <v>512163.82697687764</v>
      </c>
      <c r="V458" s="89">
        <v>475241.37522724184</v>
      </c>
      <c r="W458" s="97">
        <v>512163.82697687764</v>
      </c>
      <c r="X458" s="89">
        <v>931667.24603190948</v>
      </c>
      <c r="Y458" s="89">
        <v>413222.10942038475</v>
      </c>
      <c r="Z458" s="91">
        <v>-1.1874362826347351E-8</v>
      </c>
      <c r="AA458" s="81"/>
      <c r="AB458" s="81">
        <v>180</v>
      </c>
      <c r="AC458" s="95"/>
      <c r="AD458" s="80"/>
      <c r="AE458" s="80"/>
      <c r="AF458" s="94"/>
    </row>
    <row r="459" spans="1:32">
      <c r="A459">
        <f>VLOOKUP(B459,'Outstanding Oct 2020'!$A:$A,1,0)</f>
        <v>283050572</v>
      </c>
      <c r="B459" s="82">
        <v>283050572</v>
      </c>
      <c r="C459" s="83">
        <v>98</v>
      </c>
      <c r="D459" s="82" t="s">
        <v>1390</v>
      </c>
      <c r="E459" s="94" t="s">
        <v>812</v>
      </c>
      <c r="F459" s="84">
        <v>41899</v>
      </c>
      <c r="G459" s="84">
        <v>44467</v>
      </c>
      <c r="H459" s="87">
        <v>84</v>
      </c>
      <c r="I459" s="87">
        <v>72</v>
      </c>
      <c r="J459" s="87">
        <v>60</v>
      </c>
      <c r="K459" s="87">
        <v>60</v>
      </c>
      <c r="L459" s="92">
        <v>60</v>
      </c>
      <c r="M459" s="98">
        <v>250520</v>
      </c>
      <c r="N459" s="85">
        <v>0.05</v>
      </c>
      <c r="O459" s="86">
        <v>9.1499999999999998E-2</v>
      </c>
      <c r="P459" s="88">
        <v>4727.6214524976194</v>
      </c>
      <c r="Q459" s="89">
        <v>226948.73549461103</v>
      </c>
      <c r="R459" s="89">
        <v>23571.264505388972</v>
      </c>
      <c r="S459" s="89">
        <v>56708.551655246265</v>
      </c>
      <c r="T459" s="89">
        <v>33137.287149857177</v>
      </c>
      <c r="U459" s="90">
        <v>23571.264505389088</v>
      </c>
      <c r="V459" s="89">
        <v>23571.264505388972</v>
      </c>
      <c r="W459" s="97">
        <v>23571.264505389088</v>
      </c>
      <c r="X459" s="89">
        <v>56708.551655246265</v>
      </c>
      <c r="Y459" s="89">
        <v>33137.287149857177</v>
      </c>
      <c r="Z459" s="91">
        <v>1.1641532182693481E-10</v>
      </c>
      <c r="AA459" s="81"/>
      <c r="AB459" s="81">
        <v>60</v>
      </c>
      <c r="AC459" s="95"/>
      <c r="AD459" s="80"/>
      <c r="AE459" s="80"/>
      <c r="AF459" s="94"/>
    </row>
    <row r="460" spans="1:32">
      <c r="A460">
        <f>VLOOKUP(B460,'Outstanding Oct 2020'!$A:$A,1,0)</f>
        <v>143986217</v>
      </c>
      <c r="B460" s="82">
        <v>143986217</v>
      </c>
      <c r="C460" s="83">
        <v>98</v>
      </c>
      <c r="D460" s="82" t="s">
        <v>1392</v>
      </c>
      <c r="E460" s="94" t="s">
        <v>812</v>
      </c>
      <c r="F460" s="84">
        <v>42345</v>
      </c>
      <c r="G460" s="84">
        <v>44166</v>
      </c>
      <c r="H460" s="87">
        <v>60</v>
      </c>
      <c r="I460" s="87">
        <v>58</v>
      </c>
      <c r="J460" s="87">
        <v>60</v>
      </c>
      <c r="K460" s="87">
        <v>58</v>
      </c>
      <c r="L460" s="92">
        <v>58</v>
      </c>
      <c r="M460" s="98">
        <v>250694</v>
      </c>
      <c r="N460" s="85">
        <v>0.05</v>
      </c>
      <c r="O460" s="86">
        <v>9.1499999999999998E-2</v>
      </c>
      <c r="P460" s="88">
        <v>4730.9050471516775</v>
      </c>
      <c r="Q460" s="89">
        <v>227106.36394733362</v>
      </c>
      <c r="R460" s="89">
        <v>23587.636052666378</v>
      </c>
      <c r="S460" s="89">
        <v>56640.809268446959</v>
      </c>
      <c r="T460" s="89">
        <v>33101.493348478019</v>
      </c>
      <c r="U460" s="90">
        <v>23539.31591996894</v>
      </c>
      <c r="V460" s="89">
        <v>22801.381517577498</v>
      </c>
      <c r="W460" s="97">
        <v>23539.31591996894</v>
      </c>
      <c r="X460" s="89">
        <v>56747.938881767186</v>
      </c>
      <c r="Y460" s="89">
        <v>33160.302829100634</v>
      </c>
      <c r="Z460" s="91">
        <v>1.7462298274040222E-10</v>
      </c>
      <c r="AA460" s="81"/>
      <c r="AB460" s="81">
        <v>60</v>
      </c>
      <c r="AC460" s="95"/>
      <c r="AD460" s="80"/>
      <c r="AE460" s="80"/>
      <c r="AF460" s="94"/>
    </row>
    <row r="461" spans="1:32">
      <c r="A461">
        <f>VLOOKUP(B461,'Outstanding Oct 2020'!$A:$A,1,0)</f>
        <v>143986683</v>
      </c>
      <c r="B461" s="82">
        <v>143986683</v>
      </c>
      <c r="C461" s="83">
        <v>98</v>
      </c>
      <c r="D461" s="82" t="s">
        <v>1393</v>
      </c>
      <c r="E461" s="94" t="s">
        <v>818</v>
      </c>
      <c r="F461" s="84">
        <v>42352</v>
      </c>
      <c r="G461" s="84">
        <v>44166</v>
      </c>
      <c r="H461" s="87">
        <v>60</v>
      </c>
      <c r="I461" s="87">
        <v>58</v>
      </c>
      <c r="J461" s="87">
        <v>60</v>
      </c>
      <c r="K461" s="87">
        <v>58</v>
      </c>
      <c r="L461" s="92">
        <v>58</v>
      </c>
      <c r="M461" s="98">
        <v>401611</v>
      </c>
      <c r="N461" s="85">
        <v>0.05</v>
      </c>
      <c r="O461" s="86">
        <v>8.8999999999999996E-2</v>
      </c>
      <c r="P461" s="88">
        <v>7578.8950150048759</v>
      </c>
      <c r="Q461" s="89">
        <v>365955.95438713406</v>
      </c>
      <c r="R461" s="89">
        <v>35655.045612865943</v>
      </c>
      <c r="S461" s="89">
        <v>88610.768343172793</v>
      </c>
      <c r="T461" s="89">
        <v>53028.488297189353</v>
      </c>
      <c r="U461" s="90">
        <v>35582.28004598344</v>
      </c>
      <c r="V461" s="89">
        <v>34466.544092437078</v>
      </c>
      <c r="W461" s="97">
        <v>35582.28004598344</v>
      </c>
      <c r="X461" s="89">
        <v>88777.746513157152</v>
      </c>
      <c r="Y461" s="89">
        <v>53122.700900292548</v>
      </c>
      <c r="Z461" s="91">
        <v>-1.3387762010097504E-9</v>
      </c>
      <c r="AA461" s="81"/>
      <c r="AB461" s="81">
        <v>60</v>
      </c>
      <c r="AC461" s="95"/>
      <c r="AD461" s="80"/>
      <c r="AE461" s="80"/>
      <c r="AF461" s="94"/>
    </row>
    <row r="462" spans="1:32">
      <c r="A462">
        <f>VLOOKUP(B462,'Outstanding Oct 2020'!$A:$A,1,0)</f>
        <v>143986225</v>
      </c>
      <c r="B462" s="82">
        <v>143986225</v>
      </c>
      <c r="C462" s="83">
        <v>98</v>
      </c>
      <c r="D462" s="82" t="s">
        <v>1394</v>
      </c>
      <c r="E462" s="94" t="s">
        <v>818</v>
      </c>
      <c r="F462" s="84">
        <v>42353</v>
      </c>
      <c r="G462" s="84">
        <v>44166</v>
      </c>
      <c r="H462" s="87">
        <v>60</v>
      </c>
      <c r="I462" s="87">
        <v>58</v>
      </c>
      <c r="J462" s="87">
        <v>60</v>
      </c>
      <c r="K462" s="87">
        <v>58</v>
      </c>
      <c r="L462" s="92">
        <v>58</v>
      </c>
      <c r="M462" s="98">
        <v>290120</v>
      </c>
      <c r="N462" s="85">
        <v>0.05</v>
      </c>
      <c r="O462" s="86">
        <v>8.8999999999999996E-2</v>
      </c>
      <c r="P462" s="88">
        <v>5474.9223048004524</v>
      </c>
      <c r="Q462" s="89">
        <v>264363.13120605593</v>
      </c>
      <c r="R462" s="89">
        <v>25756.868793944072</v>
      </c>
      <c r="S462" s="89">
        <v>64011.583626248466</v>
      </c>
      <c r="T462" s="89">
        <v>38307.279991784599</v>
      </c>
      <c r="U462" s="90">
        <v>25704.303634463868</v>
      </c>
      <c r="V462" s="89">
        <v>24898.3065008126</v>
      </c>
      <c r="W462" s="97">
        <v>25704.303634463868</v>
      </c>
      <c r="X462" s="89">
        <v>64132.207081970235</v>
      </c>
      <c r="Y462" s="89">
        <v>38375.338288027153</v>
      </c>
      <c r="Z462" s="91">
        <v>-9.8953023552894592E-10</v>
      </c>
      <c r="AA462" s="81"/>
      <c r="AB462" s="81">
        <v>60</v>
      </c>
      <c r="AC462" s="95"/>
      <c r="AD462" s="80"/>
      <c r="AE462" s="80"/>
      <c r="AF462" s="94"/>
    </row>
    <row r="463" spans="1:32">
      <c r="A463">
        <f>VLOOKUP(B463,'Outstanding Oct 2020'!$A:$A,1,0)</f>
        <v>143987078</v>
      </c>
      <c r="B463" s="82">
        <v>143987078</v>
      </c>
      <c r="C463" s="83">
        <v>98</v>
      </c>
      <c r="D463" s="82" t="s">
        <v>1395</v>
      </c>
      <c r="E463" s="94" t="s">
        <v>818</v>
      </c>
      <c r="F463" s="84">
        <v>42355</v>
      </c>
      <c r="G463" s="84">
        <v>44197</v>
      </c>
      <c r="H463" s="87">
        <v>61</v>
      </c>
      <c r="I463" s="87">
        <v>58</v>
      </c>
      <c r="J463" s="87">
        <v>60</v>
      </c>
      <c r="K463" s="87">
        <v>58</v>
      </c>
      <c r="L463" s="92">
        <v>58</v>
      </c>
      <c r="M463" s="98">
        <v>81464</v>
      </c>
      <c r="N463" s="85">
        <v>0.05</v>
      </c>
      <c r="O463" s="86">
        <v>8.8999999999999996E-2</v>
      </c>
      <c r="P463" s="88">
        <v>1537.3261775757067</v>
      </c>
      <c r="Q463" s="89">
        <v>74231.621813629332</v>
      </c>
      <c r="R463" s="89">
        <v>7232.3781863706681</v>
      </c>
      <c r="S463" s="89">
        <v>17974.078479693591</v>
      </c>
      <c r="T463" s="89">
        <v>10756.460282816552</v>
      </c>
      <c r="U463" s="90">
        <v>7217.6181968770397</v>
      </c>
      <c r="V463" s="89">
        <v>6991.2989134916461</v>
      </c>
      <c r="W463" s="97">
        <v>7217.6181968770397</v>
      </c>
      <c r="X463" s="89">
        <v>18007.948840912795</v>
      </c>
      <c r="Y463" s="89">
        <v>10775.570654542404</v>
      </c>
      <c r="Z463" s="91">
        <v>-2.7648638933897018E-10</v>
      </c>
      <c r="AA463" s="81"/>
      <c r="AB463" s="81">
        <v>60</v>
      </c>
      <c r="AC463" s="95"/>
      <c r="AD463" s="80"/>
      <c r="AE463" s="80"/>
      <c r="AF463" s="94"/>
    </row>
    <row r="464" spans="1:32">
      <c r="A464">
        <f>VLOOKUP(B464,'Outstanding Oct 2020'!$A:$A,1,0)</f>
        <v>143986470</v>
      </c>
      <c r="B464" s="82">
        <v>143986470</v>
      </c>
      <c r="C464" s="83">
        <v>98</v>
      </c>
      <c r="D464" s="82" t="s">
        <v>1396</v>
      </c>
      <c r="E464" s="94" t="s">
        <v>818</v>
      </c>
      <c r="F464" s="84">
        <v>42359</v>
      </c>
      <c r="G464" s="84">
        <v>44927</v>
      </c>
      <c r="H464" s="87">
        <v>84</v>
      </c>
      <c r="I464" s="87">
        <v>57</v>
      </c>
      <c r="J464" s="87">
        <v>60</v>
      </c>
      <c r="K464" s="87">
        <v>57</v>
      </c>
      <c r="L464" s="92">
        <v>57</v>
      </c>
      <c r="M464" s="98">
        <v>807331</v>
      </c>
      <c r="N464" s="85">
        <v>0.05</v>
      </c>
      <c r="O464" s="86">
        <v>8.8999999999999996E-2</v>
      </c>
      <c r="P464" s="88">
        <v>15235.331929052991</v>
      </c>
      <c r="Q464" s="89">
        <v>735656.11153907469</v>
      </c>
      <c r="R464" s="89">
        <v>71674.888460925315</v>
      </c>
      <c r="S464" s="89">
        <v>177794.12014945759</v>
      </c>
      <c r="T464" s="89">
        <v>106410.6610323647</v>
      </c>
      <c r="U464" s="90">
        <v>71383.459117092891</v>
      </c>
      <c r="V464" s="89">
        <v>68091.144037879043</v>
      </c>
      <c r="W464" s="97">
        <v>71383.459117092891</v>
      </c>
      <c r="X464" s="89">
        <v>178463.80420410202</v>
      </c>
      <c r="Y464" s="89">
        <v>106788.91574317939</v>
      </c>
      <c r="Z464" s="91">
        <v>-2.6775524020195007E-9</v>
      </c>
      <c r="AA464" s="81"/>
      <c r="AB464" s="81">
        <v>60</v>
      </c>
      <c r="AC464" s="95"/>
      <c r="AD464" s="80"/>
      <c r="AE464" s="80"/>
      <c r="AF464" s="94"/>
    </row>
    <row r="465" spans="1:32">
      <c r="A465">
        <f>VLOOKUP(B465,'Outstanding Oct 2020'!$A:$A,1,0)</f>
        <v>143976394</v>
      </c>
      <c r="B465" s="82">
        <v>143976394</v>
      </c>
      <c r="C465" s="83">
        <v>99</v>
      </c>
      <c r="D465" s="82" t="s">
        <v>614</v>
      </c>
      <c r="E465" s="94" t="s">
        <v>819</v>
      </c>
      <c r="F465" s="84">
        <v>42360</v>
      </c>
      <c r="G465" s="84">
        <v>51502</v>
      </c>
      <c r="H465" s="87">
        <v>301</v>
      </c>
      <c r="I465" s="87">
        <v>57</v>
      </c>
      <c r="J465" s="87">
        <v>180</v>
      </c>
      <c r="K465" s="87">
        <v>57</v>
      </c>
      <c r="L465" s="92">
        <v>57</v>
      </c>
      <c r="M465" s="98">
        <v>2114749</v>
      </c>
      <c r="N465" s="85">
        <v>0.03</v>
      </c>
      <c r="O465" s="86">
        <v>7.1499999999999994E-2</v>
      </c>
      <c r="P465" s="88">
        <v>14604.068331962391</v>
      </c>
      <c r="Q465" s="89">
        <v>1609733.4332307635</v>
      </c>
      <c r="R465" s="89">
        <v>505015.56676923647</v>
      </c>
      <c r="S465" s="89">
        <v>493383.19799528015</v>
      </c>
      <c r="T465" s="89">
        <v>262413.17538026266</v>
      </c>
      <c r="U465" s="90">
        <v>230970.02261501749</v>
      </c>
      <c r="V465" s="89">
        <v>159921.59614359154</v>
      </c>
      <c r="W465" s="97">
        <v>230970.02261501749</v>
      </c>
      <c r="X465" s="89">
        <v>1018998.8665224523</v>
      </c>
      <c r="Y465" s="89">
        <v>513983.29975323053</v>
      </c>
      <c r="Z465" s="91">
        <v>-1.4668330550193787E-8</v>
      </c>
      <c r="AA465" s="81"/>
      <c r="AB465" s="81">
        <v>180</v>
      </c>
      <c r="AC465" s="95"/>
      <c r="AD465" s="80"/>
      <c r="AE465" s="80"/>
      <c r="AF465" s="94"/>
    </row>
    <row r="466" spans="1:32">
      <c r="A466">
        <f>VLOOKUP(B466,'Outstanding Oct 2020'!$A:$A,1,0)</f>
        <v>143986047</v>
      </c>
      <c r="B466" s="82">
        <v>143986047</v>
      </c>
      <c r="C466" s="83">
        <v>98</v>
      </c>
      <c r="D466" s="82" t="s">
        <v>1397</v>
      </c>
      <c r="E466" s="94" t="s">
        <v>818</v>
      </c>
      <c r="F466" s="84">
        <v>42395</v>
      </c>
      <c r="G466" s="84">
        <v>44228</v>
      </c>
      <c r="H466" s="87">
        <v>60</v>
      </c>
      <c r="I466" s="87">
        <v>56</v>
      </c>
      <c r="J466" s="87">
        <v>60</v>
      </c>
      <c r="K466" s="87">
        <v>56</v>
      </c>
      <c r="L466" s="92">
        <v>56</v>
      </c>
      <c r="M466" s="98">
        <v>203492</v>
      </c>
      <c r="N466" s="85">
        <v>0.05</v>
      </c>
      <c r="O466" s="86">
        <v>8.8999999999999996E-2</v>
      </c>
      <c r="P466" s="88">
        <v>3840.145076687073</v>
      </c>
      <c r="Q466" s="89">
        <v>185425.96958287168</v>
      </c>
      <c r="R466" s="89">
        <v>18066.030417128321</v>
      </c>
      <c r="S466" s="89">
        <v>44702.094761963672</v>
      </c>
      <c r="T466" s="89">
        <v>26758.022281894606</v>
      </c>
      <c r="U466" s="90">
        <v>17944.072480069066</v>
      </c>
      <c r="V466" s="89">
        <v>16861.628389319765</v>
      </c>
      <c r="W466" s="97">
        <v>17944.072480069066</v>
      </c>
      <c r="X466" s="89">
        <v>44982.735018351988</v>
      </c>
      <c r="Y466" s="89">
        <v>26916.704601224395</v>
      </c>
      <c r="Z466" s="91">
        <v>-7.2759576141834259E-10</v>
      </c>
      <c r="AA466" s="81"/>
      <c r="AB466" s="81">
        <v>60</v>
      </c>
      <c r="AC466" s="95"/>
      <c r="AD466" s="80"/>
      <c r="AE466" s="80"/>
      <c r="AF466" s="94"/>
    </row>
    <row r="467" spans="1:32">
      <c r="A467">
        <f>VLOOKUP(B467,'Outstanding Oct 2020'!$A:$A,1,0)</f>
        <v>143986500</v>
      </c>
      <c r="B467" s="82">
        <v>143986500</v>
      </c>
      <c r="C467" s="83">
        <v>98</v>
      </c>
      <c r="D467" s="82" t="s">
        <v>1398</v>
      </c>
      <c r="E467" s="94" t="s">
        <v>818</v>
      </c>
      <c r="F467" s="84">
        <v>42395</v>
      </c>
      <c r="G467" s="84">
        <v>44228</v>
      </c>
      <c r="H467" s="87">
        <v>60</v>
      </c>
      <c r="I467" s="87">
        <v>56</v>
      </c>
      <c r="J467" s="87">
        <v>60</v>
      </c>
      <c r="K467" s="87">
        <v>56</v>
      </c>
      <c r="L467" s="92">
        <v>56</v>
      </c>
      <c r="M467" s="98">
        <v>203435</v>
      </c>
      <c r="N467" s="85">
        <v>0.05</v>
      </c>
      <c r="O467" s="86">
        <v>8.8999999999999996E-2</v>
      </c>
      <c r="P467" s="88">
        <v>3839.0694163693643</v>
      </c>
      <c r="Q467" s="89">
        <v>185374.03004585687</v>
      </c>
      <c r="R467" s="89">
        <v>18060.969954143133</v>
      </c>
      <c r="S467" s="89">
        <v>44689.573289859458</v>
      </c>
      <c r="T467" s="89">
        <v>26750.52711122419</v>
      </c>
      <c r="U467" s="90">
        <v>17939.046178635268</v>
      </c>
      <c r="V467" s="89">
        <v>16856.905290533588</v>
      </c>
      <c r="W467" s="97">
        <v>17939.046178635268</v>
      </c>
      <c r="X467" s="89">
        <v>44970.134936304297</v>
      </c>
      <c r="Y467" s="89">
        <v>26909.164982161892</v>
      </c>
      <c r="Z467" s="91">
        <v>-7.2759576141834259E-10</v>
      </c>
      <c r="AA467" s="81"/>
      <c r="AB467" s="81">
        <v>60</v>
      </c>
      <c r="AC467" s="95"/>
      <c r="AD467" s="80"/>
      <c r="AE467" s="80"/>
      <c r="AF467" s="94"/>
    </row>
    <row r="468" spans="1:32">
      <c r="A468">
        <f>VLOOKUP(B468,'Outstanding Oct 2020'!$A:$A,1,0)</f>
        <v>143986748</v>
      </c>
      <c r="B468" s="82">
        <v>143986748</v>
      </c>
      <c r="C468" s="83">
        <v>98</v>
      </c>
      <c r="D468" s="82" t="s">
        <v>1398</v>
      </c>
      <c r="E468" s="94" t="s">
        <v>818</v>
      </c>
      <c r="F468" s="84">
        <v>42403</v>
      </c>
      <c r="G468" s="84">
        <v>44958</v>
      </c>
      <c r="H468" s="87">
        <v>84</v>
      </c>
      <c r="I468" s="87">
        <v>56</v>
      </c>
      <c r="J468" s="87">
        <v>60</v>
      </c>
      <c r="K468" s="87">
        <v>56</v>
      </c>
      <c r="L468" s="92">
        <v>56</v>
      </c>
      <c r="M468" s="98">
        <v>555865</v>
      </c>
      <c r="N468" s="85">
        <v>0.05</v>
      </c>
      <c r="O468" s="86">
        <v>8.8999999999999996E-2</v>
      </c>
      <c r="P468" s="88">
        <v>10489.85828952814</v>
      </c>
      <c r="Q468" s="89">
        <v>506515.27618866094</v>
      </c>
      <c r="R468" s="89">
        <v>49349.723811339063</v>
      </c>
      <c r="S468" s="89">
        <v>122109.61563530233</v>
      </c>
      <c r="T468" s="89">
        <v>73093.03587229643</v>
      </c>
      <c r="U468" s="90">
        <v>49016.579763005895</v>
      </c>
      <c r="V468" s="89">
        <v>46059.742223916459</v>
      </c>
      <c r="W468" s="97">
        <v>49016.579763005895</v>
      </c>
      <c r="X468" s="89">
        <v>122876.22118302557</v>
      </c>
      <c r="Y468" s="89">
        <v>73526.497371688252</v>
      </c>
      <c r="Z468" s="91">
        <v>-1.7462298274040222E-9</v>
      </c>
      <c r="AA468" s="81"/>
      <c r="AB468" s="81">
        <v>60</v>
      </c>
      <c r="AC468" s="95"/>
      <c r="AD468" s="80"/>
      <c r="AE468" s="80"/>
      <c r="AF468" s="94"/>
    </row>
    <row r="469" spans="1:32">
      <c r="A469">
        <f>VLOOKUP(B469,'Outstanding Oct 2020'!$A:$A,1,0)</f>
        <v>143986853</v>
      </c>
      <c r="B469" s="82">
        <v>143986853</v>
      </c>
      <c r="C469" s="83">
        <v>98</v>
      </c>
      <c r="D469" s="82" t="s">
        <v>1399</v>
      </c>
      <c r="E469" s="94" t="s">
        <v>818</v>
      </c>
      <c r="F469" s="84">
        <v>42425</v>
      </c>
      <c r="G469" s="84">
        <v>44256</v>
      </c>
      <c r="H469" s="87">
        <v>60</v>
      </c>
      <c r="I469" s="87">
        <v>55</v>
      </c>
      <c r="J469" s="87">
        <v>60</v>
      </c>
      <c r="K469" s="87">
        <v>55</v>
      </c>
      <c r="L469" s="92">
        <v>55</v>
      </c>
      <c r="M469" s="98">
        <v>279724</v>
      </c>
      <c r="N469" s="85">
        <v>0.05</v>
      </c>
      <c r="O469" s="86">
        <v>8.8999999999999996E-2</v>
      </c>
      <c r="P469" s="88">
        <v>5278.7369598373152</v>
      </c>
      <c r="Q469" s="89">
        <v>254890.08863050738</v>
      </c>
      <c r="R469" s="89">
        <v>24833.91136949262</v>
      </c>
      <c r="S469" s="89">
        <v>61256.883563564857</v>
      </c>
      <c r="T469" s="89">
        <v>36673.477565484354</v>
      </c>
      <c r="U469" s="90">
        <v>24583.405998080503</v>
      </c>
      <c r="V469" s="89">
        <v>22764.418755368235</v>
      </c>
      <c r="W469" s="97">
        <v>24583.405998080503</v>
      </c>
      <c r="X469" s="89">
        <v>61834.128959730559</v>
      </c>
      <c r="Y469" s="89">
        <v>37000.217590238899</v>
      </c>
      <c r="Z469" s="91">
        <v>-9.6042640507221222E-10</v>
      </c>
      <c r="AA469" s="81"/>
      <c r="AB469" s="81">
        <v>60</v>
      </c>
      <c r="AC469" s="95"/>
      <c r="AD469" s="80"/>
      <c r="AE469" s="80"/>
      <c r="AF469" s="94"/>
    </row>
    <row r="470" spans="1:32">
      <c r="A470">
        <f>VLOOKUP(B470,'Outstanding Oct 2020'!$A:$A,1,0)</f>
        <v>143986632</v>
      </c>
      <c r="B470" s="82">
        <v>143986632</v>
      </c>
      <c r="C470" s="83">
        <v>98</v>
      </c>
      <c r="D470" s="82" t="s">
        <v>1400</v>
      </c>
      <c r="E470" s="94" t="s">
        <v>818</v>
      </c>
      <c r="F470" s="84">
        <v>42426</v>
      </c>
      <c r="G470" s="84">
        <v>44256</v>
      </c>
      <c r="H470" s="87">
        <v>60</v>
      </c>
      <c r="I470" s="87">
        <v>55</v>
      </c>
      <c r="J470" s="87">
        <v>60</v>
      </c>
      <c r="K470" s="87">
        <v>55</v>
      </c>
      <c r="L470" s="92">
        <v>55</v>
      </c>
      <c r="M470" s="98">
        <v>305026</v>
      </c>
      <c r="N470" s="85">
        <v>0.05</v>
      </c>
      <c r="O470" s="86">
        <v>8.8999999999999996E-2</v>
      </c>
      <c r="P470" s="88">
        <v>5756.2169134980795</v>
      </c>
      <c r="Q470" s="89">
        <v>277945.7757454103</v>
      </c>
      <c r="R470" s="89">
        <v>27080.224254589702</v>
      </c>
      <c r="S470" s="89">
        <v>66797.779832477478</v>
      </c>
      <c r="T470" s="89">
        <v>39990.720023628382</v>
      </c>
      <c r="U470" s="90">
        <v>26807.059808849095</v>
      </c>
      <c r="V470" s="89">
        <v>24823.538900040559</v>
      </c>
      <c r="W470" s="97">
        <v>26807.059808849095</v>
      </c>
      <c r="X470" s="89">
        <v>67427.239064473484</v>
      </c>
      <c r="Y470" s="89">
        <v>40347.014809884771</v>
      </c>
      <c r="Z470" s="91">
        <v>-9.8953023552894592E-10</v>
      </c>
      <c r="AA470" s="81"/>
      <c r="AB470" s="81">
        <v>60</v>
      </c>
      <c r="AC470" s="95"/>
      <c r="AD470" s="80"/>
      <c r="AE470" s="80"/>
      <c r="AF470" s="94"/>
    </row>
    <row r="471" spans="1:32">
      <c r="A471">
        <f>VLOOKUP(B471,'Outstanding Oct 2020'!$A:$A,1,0)</f>
        <v>143986381</v>
      </c>
      <c r="B471" s="82">
        <v>143986381</v>
      </c>
      <c r="C471" s="83">
        <v>98</v>
      </c>
      <c r="D471" s="82" t="s">
        <v>1401</v>
      </c>
      <c r="E471" s="94" t="s">
        <v>818</v>
      </c>
      <c r="F471" s="84">
        <v>42432</v>
      </c>
      <c r="G471" s="84">
        <v>44256</v>
      </c>
      <c r="H471" s="87">
        <v>60</v>
      </c>
      <c r="I471" s="87">
        <v>55</v>
      </c>
      <c r="J471" s="87">
        <v>60</v>
      </c>
      <c r="K471" s="87">
        <v>55</v>
      </c>
      <c r="L471" s="92">
        <v>55</v>
      </c>
      <c r="M471" s="98">
        <v>290321</v>
      </c>
      <c r="N471" s="85">
        <v>0.05</v>
      </c>
      <c r="O471" s="86">
        <v>8.8999999999999996E-2</v>
      </c>
      <c r="P471" s="88">
        <v>5478.715422762898</v>
      </c>
      <c r="Q471" s="89">
        <v>264546.28641552932</v>
      </c>
      <c r="R471" s="89">
        <v>25774.713584470679</v>
      </c>
      <c r="S471" s="89">
        <v>63577.525321594556</v>
      </c>
      <c r="T471" s="89">
        <v>38062.807196697337</v>
      </c>
      <c r="U471" s="90">
        <v>25514.718124897219</v>
      </c>
      <c r="V471" s="89">
        <v>23626.820785764787</v>
      </c>
      <c r="W471" s="97">
        <v>25514.718124897219</v>
      </c>
      <c r="X471" s="89">
        <v>64176.638950243592</v>
      </c>
      <c r="Y471" s="89">
        <v>38401.925365773903</v>
      </c>
      <c r="Z471" s="91">
        <v>-9.8953023552894592E-10</v>
      </c>
      <c r="AA471" s="81"/>
      <c r="AB471" s="81">
        <v>60</v>
      </c>
      <c r="AC471" s="95"/>
      <c r="AD471" s="80"/>
      <c r="AE471" s="80"/>
      <c r="AF471" s="94"/>
    </row>
    <row r="472" spans="1:32">
      <c r="A472">
        <f>VLOOKUP(B472,'Outstanding Oct 2020'!$A:$A,1,0)</f>
        <v>143986446</v>
      </c>
      <c r="B472" s="82">
        <v>143986446</v>
      </c>
      <c r="C472" s="83">
        <v>98</v>
      </c>
      <c r="D472" s="82" t="s">
        <v>983</v>
      </c>
      <c r="E472" s="94" t="s">
        <v>818</v>
      </c>
      <c r="F472" s="84">
        <v>42447</v>
      </c>
      <c r="G472" s="84">
        <v>44287</v>
      </c>
      <c r="H472" s="87">
        <v>60</v>
      </c>
      <c r="I472" s="87">
        <v>54</v>
      </c>
      <c r="J472" s="87">
        <v>60</v>
      </c>
      <c r="K472" s="87">
        <v>54</v>
      </c>
      <c r="L472" s="92">
        <v>54</v>
      </c>
      <c r="M472" s="98">
        <v>254471</v>
      </c>
      <c r="N472" s="85">
        <v>0.05</v>
      </c>
      <c r="O472" s="86">
        <v>8.8999999999999996E-2</v>
      </c>
      <c r="P472" s="88">
        <v>4802.1816966251063</v>
      </c>
      <c r="Q472" s="89">
        <v>231879.05129303827</v>
      </c>
      <c r="R472" s="89">
        <v>22591.948706961732</v>
      </c>
      <c r="S472" s="89">
        <v>55518.46005352572</v>
      </c>
      <c r="T472" s="89">
        <v>33244.336278909614</v>
      </c>
      <c r="U472" s="90">
        <v>22274.123774616106</v>
      </c>
      <c r="V472" s="89">
        <v>20332.753836265558</v>
      </c>
      <c r="W472" s="97">
        <v>22274.123774616106</v>
      </c>
      <c r="X472" s="89">
        <v>56251.850504467235</v>
      </c>
      <c r="Y472" s="89">
        <v>33659.901797506405</v>
      </c>
      <c r="Z472" s="91">
        <v>-9.0221874415874481E-10</v>
      </c>
      <c r="AA472" s="81"/>
      <c r="AB472" s="81">
        <v>60</v>
      </c>
      <c r="AC472" s="95"/>
      <c r="AD472" s="80"/>
      <c r="AE472" s="80"/>
      <c r="AF472" s="94"/>
    </row>
    <row r="473" spans="1:32">
      <c r="A473">
        <f>VLOOKUP(B473,'Outstanding Oct 2020'!$A:$A,1,0)</f>
        <v>143986799</v>
      </c>
      <c r="B473" s="82">
        <v>143986799</v>
      </c>
      <c r="C473" s="83">
        <v>98</v>
      </c>
      <c r="D473" s="82" t="s">
        <v>1402</v>
      </c>
      <c r="E473" s="94" t="s">
        <v>818</v>
      </c>
      <c r="F473" s="84">
        <v>42460</v>
      </c>
      <c r="G473" s="84">
        <v>44287</v>
      </c>
      <c r="H473" s="87">
        <v>60</v>
      </c>
      <c r="I473" s="87">
        <v>54</v>
      </c>
      <c r="J473" s="87">
        <v>60</v>
      </c>
      <c r="K473" s="87">
        <v>54</v>
      </c>
      <c r="L473" s="92">
        <v>54</v>
      </c>
      <c r="M473" s="98">
        <v>132251</v>
      </c>
      <c r="N473" s="85">
        <v>0.05</v>
      </c>
      <c r="O473" s="86">
        <v>8.8999999999999996E-2</v>
      </c>
      <c r="P473" s="88">
        <v>2495.73952065409</v>
      </c>
      <c r="Q473" s="89">
        <v>120509.74929385119</v>
      </c>
      <c r="R473" s="89">
        <v>11741.250706148814</v>
      </c>
      <c r="S473" s="89">
        <v>28853.471949805011</v>
      </c>
      <c r="T473" s="89">
        <v>17277.397885110957</v>
      </c>
      <c r="U473" s="90">
        <v>11576.074064694054</v>
      </c>
      <c r="V473" s="89">
        <v>10567.125635533934</v>
      </c>
      <c r="W473" s="97">
        <v>11576.074064694054</v>
      </c>
      <c r="X473" s="89">
        <v>29234.621945393767</v>
      </c>
      <c r="Y473" s="89">
        <v>17493.371239245404</v>
      </c>
      <c r="Z473" s="91">
        <v>-4.5110937207937241E-10</v>
      </c>
      <c r="AA473" s="81"/>
      <c r="AB473" s="81">
        <v>60</v>
      </c>
      <c r="AC473" s="95"/>
      <c r="AD473" s="80"/>
      <c r="AE473" s="80"/>
      <c r="AF473" s="94"/>
    </row>
    <row r="474" spans="1:32">
      <c r="A474">
        <f>VLOOKUP(B474,'Outstanding Oct 2020'!$A:$A,1,0)</f>
        <v>143932389</v>
      </c>
      <c r="B474" s="82">
        <v>143932389</v>
      </c>
      <c r="C474" s="83">
        <v>99</v>
      </c>
      <c r="D474" s="82" t="s">
        <v>1403</v>
      </c>
      <c r="E474" s="94" t="s">
        <v>819</v>
      </c>
      <c r="F474" s="84">
        <v>42457</v>
      </c>
      <c r="G474" s="84">
        <v>53418</v>
      </c>
      <c r="H474" s="87">
        <v>360</v>
      </c>
      <c r="I474" s="87">
        <v>54</v>
      </c>
      <c r="J474" s="87">
        <v>180</v>
      </c>
      <c r="K474" s="87">
        <v>54</v>
      </c>
      <c r="L474" s="92">
        <v>54</v>
      </c>
      <c r="M474" s="98">
        <v>557161</v>
      </c>
      <c r="N474" s="85">
        <v>0.03</v>
      </c>
      <c r="O474" s="86">
        <v>7.1499999999999994E-2</v>
      </c>
      <c r="P474" s="88">
        <v>3847.6515727892524</v>
      </c>
      <c r="Q474" s="89">
        <v>424107.39496379258</v>
      </c>
      <c r="R474" s="89">
        <v>133053.60503620742</v>
      </c>
      <c r="S474" s="89">
        <v>123939.10539516686</v>
      </c>
      <c r="T474" s="89">
        <v>66041.883218507079</v>
      </c>
      <c r="U474" s="90">
        <v>57897.22217665978</v>
      </c>
      <c r="V474" s="89">
        <v>39916.081510862226</v>
      </c>
      <c r="W474" s="97">
        <v>57897.22217665978</v>
      </c>
      <c r="X474" s="89">
        <v>268469.88813826896</v>
      </c>
      <c r="Y474" s="89">
        <v>135416.28310206532</v>
      </c>
      <c r="Z474" s="91">
        <v>-3.7834979593753815E-9</v>
      </c>
      <c r="AA474" s="81"/>
      <c r="AB474" s="81">
        <v>180</v>
      </c>
      <c r="AC474" s="95"/>
      <c r="AD474" s="80"/>
      <c r="AE474" s="80"/>
      <c r="AF474" s="94"/>
    </row>
    <row r="475" spans="1:32">
      <c r="A475">
        <f>VLOOKUP(B475,'Outstanding Oct 2020'!$A:$A,1,0)</f>
        <v>143986756</v>
      </c>
      <c r="B475" s="82">
        <v>143986756</v>
      </c>
      <c r="C475" s="83">
        <v>98</v>
      </c>
      <c r="D475" s="82" t="s">
        <v>1404</v>
      </c>
      <c r="E475" s="94" t="s">
        <v>818</v>
      </c>
      <c r="F475" s="84">
        <v>42472</v>
      </c>
      <c r="G475" s="84">
        <v>44287</v>
      </c>
      <c r="H475" s="87">
        <v>60</v>
      </c>
      <c r="I475" s="87">
        <v>54</v>
      </c>
      <c r="J475" s="87">
        <v>60</v>
      </c>
      <c r="K475" s="87">
        <v>54</v>
      </c>
      <c r="L475" s="92">
        <v>54</v>
      </c>
      <c r="M475" s="98">
        <v>170259</v>
      </c>
      <c r="N475" s="85">
        <v>0.05</v>
      </c>
      <c r="O475" s="86">
        <v>8.8999999999999996E-2</v>
      </c>
      <c r="P475" s="88">
        <v>3212.9973689956578</v>
      </c>
      <c r="Q475" s="89">
        <v>155143.39706332513</v>
      </c>
      <c r="R475" s="89">
        <v>15115.60293667487</v>
      </c>
      <c r="S475" s="89">
        <v>37145.75527369816</v>
      </c>
      <c r="T475" s="89">
        <v>22242.799574453937</v>
      </c>
      <c r="U475" s="90">
        <v>14902.955699244223</v>
      </c>
      <c r="V475" s="89">
        <v>13604.042643007382</v>
      </c>
      <c r="W475" s="97">
        <v>14902.955699244223</v>
      </c>
      <c r="X475" s="89">
        <v>37636.445076413802</v>
      </c>
      <c r="Y475" s="89">
        <v>22520.842139739485</v>
      </c>
      <c r="Z475" s="91">
        <v>-5.5297277867794037E-10</v>
      </c>
      <c r="AA475" s="81"/>
      <c r="AB475" s="81">
        <v>60</v>
      </c>
      <c r="AC475" s="95"/>
      <c r="AD475" s="80"/>
      <c r="AE475" s="80"/>
      <c r="AF475" s="94"/>
    </row>
    <row r="476" spans="1:32">
      <c r="A476">
        <f>VLOOKUP(B476,'Outstanding Oct 2020'!$A:$A,1,0)</f>
        <v>143987167</v>
      </c>
      <c r="B476" s="82">
        <v>143987167</v>
      </c>
      <c r="C476" s="83">
        <v>98</v>
      </c>
      <c r="D476" s="82" t="s">
        <v>1405</v>
      </c>
      <c r="E476" s="94" t="s">
        <v>818</v>
      </c>
      <c r="F476" s="84">
        <v>42489</v>
      </c>
      <c r="G476" s="84">
        <v>44317</v>
      </c>
      <c r="H476" s="87">
        <v>60</v>
      </c>
      <c r="I476" s="87">
        <v>53</v>
      </c>
      <c r="J476" s="87">
        <v>60</v>
      </c>
      <c r="K476" s="87">
        <v>53</v>
      </c>
      <c r="L476" s="92">
        <v>53</v>
      </c>
      <c r="M476" s="98">
        <v>365828</v>
      </c>
      <c r="N476" s="85">
        <v>0.05</v>
      </c>
      <c r="O476" s="86">
        <v>8.8999999999999996E-2</v>
      </c>
      <c r="P476" s="88">
        <v>6903.6256615212324</v>
      </c>
      <c r="Q476" s="89">
        <v>333349.77100113418</v>
      </c>
      <c r="R476" s="89">
        <v>32478.228998865816</v>
      </c>
      <c r="S476" s="89">
        <v>79465.432591658959</v>
      </c>
      <c r="T476" s="89">
        <v>47594.080565451528</v>
      </c>
      <c r="U476" s="90">
        <v>31871.352026207431</v>
      </c>
      <c r="V476" s="89">
        <v>28689.102282331471</v>
      </c>
      <c r="W476" s="97">
        <v>31871.352026207431</v>
      </c>
      <c r="X476" s="89">
        <v>80867.76869013859</v>
      </c>
      <c r="Y476" s="89">
        <v>48389.539691273938</v>
      </c>
      <c r="Z476" s="91">
        <v>-1.1641532182693481E-9</v>
      </c>
      <c r="AA476" s="81"/>
      <c r="AB476" s="81">
        <v>60</v>
      </c>
      <c r="AC476" s="95"/>
      <c r="AD476" s="80"/>
      <c r="AE476" s="80"/>
      <c r="AF476" s="94"/>
    </row>
    <row r="477" spans="1:32">
      <c r="A477">
        <f>VLOOKUP(B477,'Outstanding Oct 2020'!$A:$A,1,0)</f>
        <v>143824780</v>
      </c>
      <c r="B477" s="82">
        <v>143824780</v>
      </c>
      <c r="C477" s="83">
        <v>99</v>
      </c>
      <c r="D477" s="82" t="s">
        <v>631</v>
      </c>
      <c r="E477" s="94" t="s">
        <v>819</v>
      </c>
      <c r="F477" s="84">
        <v>42467</v>
      </c>
      <c r="G477" s="84">
        <v>51592</v>
      </c>
      <c r="H477" s="87">
        <v>300</v>
      </c>
      <c r="I477" s="87">
        <v>54</v>
      </c>
      <c r="J477" s="87">
        <v>180</v>
      </c>
      <c r="K477" s="87">
        <v>54</v>
      </c>
      <c r="L477" s="92">
        <v>54</v>
      </c>
      <c r="M477" s="98">
        <v>2800018</v>
      </c>
      <c r="N477" s="85">
        <v>0.03</v>
      </c>
      <c r="O477" s="86">
        <v>7.1499999999999994E-2</v>
      </c>
      <c r="P477" s="88">
        <v>19336.410232478971</v>
      </c>
      <c r="Q477" s="89">
        <v>2131355.8196494882</v>
      </c>
      <c r="R477" s="89">
        <v>668662.1803505118</v>
      </c>
      <c r="S477" s="89">
        <v>622857.17415677756</v>
      </c>
      <c r="T477" s="89">
        <v>331894.12354008574</v>
      </c>
      <c r="U477" s="90">
        <v>290963.05061669182</v>
      </c>
      <c r="V477" s="89">
        <v>200598.65410515355</v>
      </c>
      <c r="W477" s="97">
        <v>290963.05061669182</v>
      </c>
      <c r="X477" s="89">
        <v>1349198.0221967069</v>
      </c>
      <c r="Y477" s="89">
        <v>680535.84184621461</v>
      </c>
      <c r="Z477" s="91">
        <v>-1.9557774066925049E-8</v>
      </c>
      <c r="AA477" s="81"/>
      <c r="AB477" s="81">
        <v>180</v>
      </c>
      <c r="AC477" s="95"/>
      <c r="AD477" s="80"/>
      <c r="AE477" s="80"/>
      <c r="AF477" s="94"/>
    </row>
    <row r="478" spans="1:32">
      <c r="A478">
        <f>VLOOKUP(B478,'Outstanding Oct 2020'!$A:$A,1,0)</f>
        <v>143274454</v>
      </c>
      <c r="B478" s="82">
        <v>143274454</v>
      </c>
      <c r="C478" s="83">
        <v>99</v>
      </c>
      <c r="D478" s="82" t="s">
        <v>1406</v>
      </c>
      <c r="E478" s="94" t="s">
        <v>819</v>
      </c>
      <c r="F478" s="84">
        <v>42488</v>
      </c>
      <c r="G478" s="84">
        <v>53448</v>
      </c>
      <c r="H478" s="87">
        <v>360</v>
      </c>
      <c r="I478" s="87">
        <v>53</v>
      </c>
      <c r="J478" s="87">
        <v>180</v>
      </c>
      <c r="K478" s="87">
        <v>53</v>
      </c>
      <c r="L478" s="92">
        <v>53</v>
      </c>
      <c r="M478" s="98">
        <v>2404109</v>
      </c>
      <c r="N478" s="85">
        <v>0.03</v>
      </c>
      <c r="O478" s="86">
        <v>7.1499999999999994E-2</v>
      </c>
      <c r="P478" s="88">
        <v>16602.335366270785</v>
      </c>
      <c r="Q478" s="89">
        <v>1829992.4172707861</v>
      </c>
      <c r="R478" s="89">
        <v>574116.58272921387</v>
      </c>
      <c r="S478" s="89">
        <v>525993.31367006013</v>
      </c>
      <c r="T478" s="89">
        <v>280454.30120574229</v>
      </c>
      <c r="U478" s="90">
        <v>245539.01246431784</v>
      </c>
      <c r="V478" s="89">
        <v>169045.4382480463</v>
      </c>
      <c r="W478" s="97">
        <v>245539.01246431784</v>
      </c>
      <c r="X478" s="89">
        <v>1158427.9486579383</v>
      </c>
      <c r="Y478" s="89">
        <v>584311.36592874117</v>
      </c>
      <c r="Z478" s="91">
        <v>-1.6763806343078613E-8</v>
      </c>
      <c r="AA478" s="81"/>
      <c r="AB478" s="81">
        <v>180</v>
      </c>
      <c r="AC478" s="95"/>
      <c r="AD478" s="80"/>
      <c r="AE478" s="80"/>
      <c r="AF478" s="94"/>
    </row>
    <row r="479" spans="1:32">
      <c r="A479">
        <f>VLOOKUP(B479,'Outstanding Oct 2020'!$A:$A,1,0)</f>
        <v>143845257</v>
      </c>
      <c r="B479" s="82">
        <v>143845257</v>
      </c>
      <c r="C479" s="83">
        <v>99</v>
      </c>
      <c r="D479" s="82" t="s">
        <v>1407</v>
      </c>
      <c r="E479" s="94" t="s">
        <v>819</v>
      </c>
      <c r="F479" s="84">
        <v>42489</v>
      </c>
      <c r="G479" s="84">
        <v>53448</v>
      </c>
      <c r="H479" s="87">
        <v>360</v>
      </c>
      <c r="I479" s="87">
        <v>53</v>
      </c>
      <c r="J479" s="87">
        <v>180</v>
      </c>
      <c r="K479" s="87">
        <v>53</v>
      </c>
      <c r="L479" s="92">
        <v>53</v>
      </c>
      <c r="M479" s="98">
        <v>2404228</v>
      </c>
      <c r="N479" s="85">
        <v>0.03</v>
      </c>
      <c r="O479" s="86">
        <v>7.1499999999999994E-2</v>
      </c>
      <c r="P479" s="88">
        <v>16603.157158422713</v>
      </c>
      <c r="Q479" s="89">
        <v>1830082.9993108078</v>
      </c>
      <c r="R479" s="89">
        <v>574145.00068919221</v>
      </c>
      <c r="S479" s="89">
        <v>526019.34959618771</v>
      </c>
      <c r="T479" s="89">
        <v>280468.18329754542</v>
      </c>
      <c r="U479" s="90">
        <v>245551.16629864229</v>
      </c>
      <c r="V479" s="89">
        <v>169053.80575848438</v>
      </c>
      <c r="W479" s="97">
        <v>245551.16629864229</v>
      </c>
      <c r="X479" s="89">
        <v>1158485.2892052634</v>
      </c>
      <c r="Y479" s="89">
        <v>584340.28851608885</v>
      </c>
      <c r="Z479" s="91">
        <v>-1.7695128917694092E-8</v>
      </c>
      <c r="AA479" s="81"/>
      <c r="AB479" s="81">
        <v>180</v>
      </c>
      <c r="AC479" s="95"/>
      <c r="AD479" s="80"/>
      <c r="AE479" s="80"/>
      <c r="AF479" s="94"/>
    </row>
    <row r="480" spans="1:32">
      <c r="A480">
        <f>VLOOKUP(B480,'Outstanding Oct 2020'!$A:$A,1,0)</f>
        <v>143636569</v>
      </c>
      <c r="B480" s="82">
        <v>143636569</v>
      </c>
      <c r="C480" s="83">
        <v>99</v>
      </c>
      <c r="D480" s="82" t="s">
        <v>1408</v>
      </c>
      <c r="E480" s="94" t="s">
        <v>819</v>
      </c>
      <c r="F480" s="84">
        <v>42489</v>
      </c>
      <c r="G480" s="84">
        <v>53448</v>
      </c>
      <c r="H480" s="87">
        <v>360</v>
      </c>
      <c r="I480" s="87">
        <v>53</v>
      </c>
      <c r="J480" s="87">
        <v>180</v>
      </c>
      <c r="K480" s="87">
        <v>53</v>
      </c>
      <c r="L480" s="92">
        <v>53</v>
      </c>
      <c r="M480" s="98">
        <v>2103670</v>
      </c>
      <c r="N480" s="85">
        <v>0.03</v>
      </c>
      <c r="O480" s="86">
        <v>7.1499999999999994E-2</v>
      </c>
      <c r="P480" s="88">
        <v>14527.558792035994</v>
      </c>
      <c r="Q480" s="89">
        <v>1601300.1691853551</v>
      </c>
      <c r="R480" s="89">
        <v>502369.83081464493</v>
      </c>
      <c r="S480" s="89">
        <v>460260.47661245626</v>
      </c>
      <c r="T480" s="89">
        <v>245406.21902645996</v>
      </c>
      <c r="U480" s="90">
        <v>214854.2575859963</v>
      </c>
      <c r="V480" s="89">
        <v>147920.00573986766</v>
      </c>
      <c r="W480" s="97">
        <v>214854.2575859963</v>
      </c>
      <c r="X480" s="89">
        <v>1013660.4133811095</v>
      </c>
      <c r="Y480" s="89">
        <v>511290.58256647876</v>
      </c>
      <c r="Z480" s="91">
        <v>-1.4202669262886047E-8</v>
      </c>
      <c r="AA480" s="81"/>
      <c r="AB480" s="81">
        <v>180</v>
      </c>
      <c r="AC480" s="95"/>
      <c r="AD480" s="80"/>
      <c r="AE480" s="80"/>
      <c r="AF480" s="94"/>
    </row>
    <row r="481" spans="1:32">
      <c r="A481">
        <f>VLOOKUP(B481,'Outstanding Oct 2020'!$A:$A,1,0)</f>
        <v>143986330</v>
      </c>
      <c r="B481" s="82">
        <v>143986330</v>
      </c>
      <c r="C481" s="83">
        <v>97</v>
      </c>
      <c r="D481" s="82" t="s">
        <v>1409</v>
      </c>
      <c r="E481" s="94" t="s">
        <v>818</v>
      </c>
      <c r="F481" s="84">
        <v>42495</v>
      </c>
      <c r="G481" s="84">
        <v>44317</v>
      </c>
      <c r="H481" s="87">
        <v>60</v>
      </c>
      <c r="I481" s="87">
        <v>53</v>
      </c>
      <c r="J481" s="87">
        <v>60</v>
      </c>
      <c r="K481" s="87">
        <v>53</v>
      </c>
      <c r="L481" s="92">
        <v>53</v>
      </c>
      <c r="M481" s="98">
        <v>162000</v>
      </c>
      <c r="N481" s="85">
        <v>0</v>
      </c>
      <c r="O481" s="86">
        <v>8.8999999999999996E-2</v>
      </c>
      <c r="P481" s="88">
        <v>2700</v>
      </c>
      <c r="Q481" s="89">
        <v>130372.70933151018</v>
      </c>
      <c r="R481" s="89">
        <v>31627.290668489819</v>
      </c>
      <c r="S481" s="89">
        <v>31078.838644649397</v>
      </c>
      <c r="T481" s="89">
        <v>0</v>
      </c>
      <c r="U481" s="90">
        <v>31078.838644649397</v>
      </c>
      <c r="V481" s="89">
        <v>27937.440090499338</v>
      </c>
      <c r="W481" s="97">
        <v>31078.838644649397</v>
      </c>
      <c r="X481" s="89">
        <v>31627.290668489368</v>
      </c>
      <c r="Y481" s="89">
        <v>0</v>
      </c>
      <c r="Z481" s="91">
        <v>-4.5110937207937241E-10</v>
      </c>
      <c r="AA481" s="81"/>
      <c r="AB481" s="81">
        <v>60</v>
      </c>
      <c r="AC481" s="95"/>
      <c r="AD481" s="80"/>
      <c r="AE481" s="80"/>
      <c r="AF481" s="94"/>
    </row>
    <row r="482" spans="1:32">
      <c r="A482">
        <f>VLOOKUP(B482,'Outstanding Oct 2020'!$A:$A,1,0)</f>
        <v>143986837</v>
      </c>
      <c r="B482" s="82">
        <v>143986837</v>
      </c>
      <c r="C482" s="83">
        <v>98</v>
      </c>
      <c r="D482" s="82" t="s">
        <v>1110</v>
      </c>
      <c r="E482" s="94" t="s">
        <v>818</v>
      </c>
      <c r="F482" s="84">
        <v>42501</v>
      </c>
      <c r="G482" s="84">
        <v>44317</v>
      </c>
      <c r="H482" s="87">
        <v>60</v>
      </c>
      <c r="I482" s="87">
        <v>53</v>
      </c>
      <c r="J482" s="87">
        <v>60</v>
      </c>
      <c r="K482" s="87">
        <v>53</v>
      </c>
      <c r="L482" s="92">
        <v>53</v>
      </c>
      <c r="M482" s="98">
        <v>150104</v>
      </c>
      <c r="N482" s="85">
        <v>0.05</v>
      </c>
      <c r="O482" s="86">
        <v>8.8999999999999996E-2</v>
      </c>
      <c r="P482" s="88">
        <v>2832.6476549006175</v>
      </c>
      <c r="Q482" s="89">
        <v>136777.75901886745</v>
      </c>
      <c r="R482" s="89">
        <v>13326.240981132549</v>
      </c>
      <c r="S482" s="89">
        <v>32605.703482889177</v>
      </c>
      <c r="T482" s="89">
        <v>19528.472039309549</v>
      </c>
      <c r="U482" s="90">
        <v>13077.231443579629</v>
      </c>
      <c r="V482" s="89">
        <v>11771.512866667086</v>
      </c>
      <c r="W482" s="97">
        <v>13077.231443579629</v>
      </c>
      <c r="X482" s="89">
        <v>33181.100275169068</v>
      </c>
      <c r="Y482" s="89">
        <v>19854.859294037044</v>
      </c>
      <c r="Z482" s="91">
        <v>-5.2386894822120667E-10</v>
      </c>
      <c r="AA482" s="81"/>
      <c r="AB482" s="81">
        <v>60</v>
      </c>
      <c r="AC482" s="95"/>
      <c r="AD482" s="80"/>
      <c r="AE482" s="80"/>
      <c r="AF482" s="94"/>
    </row>
    <row r="483" spans="1:32">
      <c r="A483">
        <f>VLOOKUP(B483,'Outstanding Oct 2020'!$A:$A,1,0)</f>
        <v>143987035</v>
      </c>
      <c r="B483" s="82">
        <v>143987035</v>
      </c>
      <c r="C483" s="83">
        <v>98</v>
      </c>
      <c r="D483" s="82" t="s">
        <v>1410</v>
      </c>
      <c r="E483" s="94" t="s">
        <v>818</v>
      </c>
      <c r="F483" s="84">
        <v>42502</v>
      </c>
      <c r="G483" s="84">
        <v>44317</v>
      </c>
      <c r="H483" s="87">
        <v>60</v>
      </c>
      <c r="I483" s="87">
        <v>53</v>
      </c>
      <c r="J483" s="87">
        <v>60</v>
      </c>
      <c r="K483" s="87">
        <v>53</v>
      </c>
      <c r="L483" s="92">
        <v>53</v>
      </c>
      <c r="M483" s="98">
        <v>215119</v>
      </c>
      <c r="N483" s="85">
        <v>0.05</v>
      </c>
      <c r="O483" s="86">
        <v>8.8999999999999996E-2</v>
      </c>
      <c r="P483" s="88">
        <v>4059.5609102659882</v>
      </c>
      <c r="Q483" s="89">
        <v>196020.72391395131</v>
      </c>
      <c r="R483" s="89">
        <v>19098.276086048689</v>
      </c>
      <c r="S483" s="89">
        <v>46728.310554919502</v>
      </c>
      <c r="T483" s="89">
        <v>27986.898261366965</v>
      </c>
      <c r="U483" s="90">
        <v>18741.412293552537</v>
      </c>
      <c r="V483" s="89">
        <v>16870.143876009675</v>
      </c>
      <c r="W483" s="97">
        <v>18741.412293552537</v>
      </c>
      <c r="X483" s="89">
        <v>47552.930702007288</v>
      </c>
      <c r="Y483" s="89">
        <v>28454.654615959298</v>
      </c>
      <c r="Z483" s="91">
        <v>-6.9849193096160889E-10</v>
      </c>
      <c r="AA483" s="81"/>
      <c r="AB483" s="81">
        <v>60</v>
      </c>
      <c r="AC483" s="95"/>
      <c r="AD483" s="80"/>
      <c r="AE483" s="80"/>
      <c r="AF483" s="94"/>
    </row>
    <row r="484" spans="1:32">
      <c r="A484">
        <f>VLOOKUP(B484,'Outstanding Oct 2020'!$A:$A,1,0)</f>
        <v>143986063</v>
      </c>
      <c r="B484" s="82">
        <v>143986063</v>
      </c>
      <c r="C484" s="83">
        <v>98</v>
      </c>
      <c r="D484" s="82" t="s">
        <v>1411</v>
      </c>
      <c r="E484" s="94" t="s">
        <v>818</v>
      </c>
      <c r="F484" s="84">
        <v>42502</v>
      </c>
      <c r="G484" s="84">
        <v>44317</v>
      </c>
      <c r="H484" s="87">
        <v>60</v>
      </c>
      <c r="I484" s="87">
        <v>53</v>
      </c>
      <c r="J484" s="87">
        <v>60</v>
      </c>
      <c r="K484" s="87">
        <v>53</v>
      </c>
      <c r="L484" s="92">
        <v>53</v>
      </c>
      <c r="M484" s="98">
        <v>491292</v>
      </c>
      <c r="N484" s="85">
        <v>0.05</v>
      </c>
      <c r="O484" s="86">
        <v>8.8999999999999996E-2</v>
      </c>
      <c r="P484" s="88">
        <v>9271.28611943342</v>
      </c>
      <c r="Q484" s="89">
        <v>447675.07051042892</v>
      </c>
      <c r="R484" s="89">
        <v>43616.929489571077</v>
      </c>
      <c r="S484" s="89">
        <v>106718.81679046247</v>
      </c>
      <c r="T484" s="89">
        <v>63916.898184834921</v>
      </c>
      <c r="U484" s="90">
        <v>42801.91860562755</v>
      </c>
      <c r="V484" s="89">
        <v>38528.287715787781</v>
      </c>
      <c r="W484" s="97">
        <v>42801.91860562755</v>
      </c>
      <c r="X484" s="89">
        <v>108602.09665557469</v>
      </c>
      <c r="Y484" s="89">
        <v>64985.167166005238</v>
      </c>
      <c r="Z484" s="91">
        <v>-1.6298145055770874E-9</v>
      </c>
      <c r="AA484" s="81"/>
      <c r="AB484" s="81">
        <v>60</v>
      </c>
      <c r="AC484" s="95"/>
      <c r="AD484" s="80"/>
      <c r="AE484" s="80"/>
      <c r="AF484" s="94"/>
    </row>
    <row r="485" spans="1:32">
      <c r="A485">
        <f>VLOOKUP(B485,'Outstanding Oct 2020'!$A:$A,1,0)</f>
        <v>143986764</v>
      </c>
      <c r="B485" s="82">
        <v>143986764</v>
      </c>
      <c r="C485" s="83">
        <v>97</v>
      </c>
      <c r="D485" s="82" t="s">
        <v>1412</v>
      </c>
      <c r="E485" s="94" t="s">
        <v>818</v>
      </c>
      <c r="F485" s="84">
        <v>42534</v>
      </c>
      <c r="G485" s="84">
        <v>44348</v>
      </c>
      <c r="H485" s="87">
        <v>60</v>
      </c>
      <c r="I485" s="87">
        <v>52</v>
      </c>
      <c r="J485" s="87">
        <v>60</v>
      </c>
      <c r="K485" s="87">
        <v>52</v>
      </c>
      <c r="L485" s="92">
        <v>52</v>
      </c>
      <c r="M485" s="98">
        <v>81560</v>
      </c>
      <c r="N485" s="85">
        <v>0</v>
      </c>
      <c r="O485" s="86">
        <v>8.8999999999999996E-2</v>
      </c>
      <c r="P485" s="88">
        <v>1359.3333333333333</v>
      </c>
      <c r="Q485" s="89">
        <v>65637.025759740543</v>
      </c>
      <c r="R485" s="89">
        <v>15922.974240259457</v>
      </c>
      <c r="S485" s="89">
        <v>15568.825172607329</v>
      </c>
      <c r="T485" s="89">
        <v>0</v>
      </c>
      <c r="U485" s="90">
        <v>15568.825172607329</v>
      </c>
      <c r="V485" s="89">
        <v>13799.911008224864</v>
      </c>
      <c r="W485" s="97">
        <v>15568.825172607329</v>
      </c>
      <c r="X485" s="89">
        <v>15922.974240259209</v>
      </c>
      <c r="Y485" s="89">
        <v>0</v>
      </c>
      <c r="Z485" s="91">
        <v>-2.4738255888223648E-10</v>
      </c>
      <c r="AA485" s="81"/>
      <c r="AB485" s="81">
        <v>60</v>
      </c>
      <c r="AC485" s="95"/>
      <c r="AD485" s="80"/>
      <c r="AE485" s="80"/>
      <c r="AF485" s="94"/>
    </row>
    <row r="486" spans="1:32">
      <c r="A486">
        <f>VLOOKUP(B486,'Outstanding Oct 2020'!$A:$A,1,0)</f>
        <v>143987353</v>
      </c>
      <c r="B486" s="82">
        <v>143987353</v>
      </c>
      <c r="C486" s="83">
        <v>98</v>
      </c>
      <c r="D486" s="82" t="s">
        <v>1413</v>
      </c>
      <c r="E486" s="94" t="s">
        <v>818</v>
      </c>
      <c r="F486" s="84">
        <v>42548</v>
      </c>
      <c r="G486" s="84">
        <v>44378</v>
      </c>
      <c r="H486" s="87">
        <v>60</v>
      </c>
      <c r="I486" s="87">
        <v>51</v>
      </c>
      <c r="J486" s="87">
        <v>60</v>
      </c>
      <c r="K486" s="87">
        <v>51</v>
      </c>
      <c r="L486" s="92">
        <v>51</v>
      </c>
      <c r="M486" s="98">
        <v>227191</v>
      </c>
      <c r="N486" s="85">
        <v>0.05</v>
      </c>
      <c r="O486" s="86">
        <v>8.8999999999999996E-2</v>
      </c>
      <c r="P486" s="88">
        <v>4287.3744428164882</v>
      </c>
      <c r="Q486" s="89">
        <v>207020.97112172571</v>
      </c>
      <c r="R486" s="89">
        <v>20170.028878274286</v>
      </c>
      <c r="S486" s="89">
        <v>48828.647663374373</v>
      </c>
      <c r="T486" s="89">
        <v>29259.713530166046</v>
      </c>
      <c r="U486" s="90">
        <v>19568.934133208328</v>
      </c>
      <c r="V486" s="89">
        <v>17144.524546533143</v>
      </c>
      <c r="W486" s="97">
        <v>19568.934133208328</v>
      </c>
      <c r="X486" s="89">
        <v>50221.495447262831</v>
      </c>
      <c r="Y486" s="89">
        <v>30051.466568989301</v>
      </c>
      <c r="Z486" s="91">
        <v>-7.5669959187507629E-10</v>
      </c>
      <c r="AA486" s="81"/>
      <c r="AB486" s="81">
        <v>60</v>
      </c>
      <c r="AC486" s="95"/>
      <c r="AD486" s="80"/>
      <c r="AE486" s="80"/>
      <c r="AF486" s="94"/>
    </row>
    <row r="487" spans="1:32">
      <c r="A487">
        <f>VLOOKUP(B487,'Outstanding Oct 2020'!$A:$A,1,0)</f>
        <v>143987434</v>
      </c>
      <c r="B487" s="82">
        <v>143987434</v>
      </c>
      <c r="C487" s="83">
        <v>98</v>
      </c>
      <c r="D487" s="82" t="s">
        <v>1322</v>
      </c>
      <c r="E487" s="94" t="s">
        <v>818</v>
      </c>
      <c r="F487" s="84">
        <v>42548</v>
      </c>
      <c r="G487" s="84">
        <v>44378</v>
      </c>
      <c r="H487" s="87">
        <v>60</v>
      </c>
      <c r="I487" s="87">
        <v>51</v>
      </c>
      <c r="J487" s="87">
        <v>60</v>
      </c>
      <c r="K487" s="87">
        <v>51</v>
      </c>
      <c r="L487" s="92">
        <v>51</v>
      </c>
      <c r="M487" s="98">
        <v>406815</v>
      </c>
      <c r="N487" s="85">
        <v>0.05</v>
      </c>
      <c r="O487" s="86">
        <v>8.8999999999999996E-2</v>
      </c>
      <c r="P487" s="88">
        <v>7677.1009148883086</v>
      </c>
      <c r="Q487" s="89">
        <v>370697.94299459417</v>
      </c>
      <c r="R487" s="89">
        <v>36117.057005405833</v>
      </c>
      <c r="S487" s="89">
        <v>87434.036996076582</v>
      </c>
      <c r="T487" s="89">
        <v>52393.318220239831</v>
      </c>
      <c r="U487" s="90">
        <v>35040.718775836751</v>
      </c>
      <c r="V487" s="89">
        <v>30699.498454594956</v>
      </c>
      <c r="W487" s="97">
        <v>35040.718775836751</v>
      </c>
      <c r="X487" s="89">
        <v>89928.111898703035</v>
      </c>
      <c r="Y487" s="89">
        <v>53811.054893298482</v>
      </c>
      <c r="Z487" s="91">
        <v>-1.280568540096283E-9</v>
      </c>
      <c r="AA487" s="81"/>
      <c r="AB487" s="81">
        <v>60</v>
      </c>
      <c r="AC487" s="95"/>
      <c r="AD487" s="80"/>
      <c r="AE487" s="80"/>
      <c r="AF487" s="94"/>
    </row>
    <row r="488" spans="1:32">
      <c r="A488">
        <f>VLOOKUP(B488,'Outstanding Oct 2020'!$A:$A,1,0)</f>
        <v>143988104</v>
      </c>
      <c r="B488" s="82">
        <v>143988104</v>
      </c>
      <c r="C488" s="83">
        <v>98</v>
      </c>
      <c r="D488" s="82" t="s">
        <v>1414</v>
      </c>
      <c r="E488" s="94" t="s">
        <v>818</v>
      </c>
      <c r="F488" s="84">
        <v>42551</v>
      </c>
      <c r="G488" s="84">
        <v>44378</v>
      </c>
      <c r="H488" s="87">
        <v>60</v>
      </c>
      <c r="I488" s="87">
        <v>51</v>
      </c>
      <c r="J488" s="87">
        <v>60</v>
      </c>
      <c r="K488" s="87">
        <v>51</v>
      </c>
      <c r="L488" s="92">
        <v>51</v>
      </c>
      <c r="M488" s="98">
        <v>294777</v>
      </c>
      <c r="N488" s="85">
        <v>0.05</v>
      </c>
      <c r="O488" s="86">
        <v>8.8999999999999996E-2</v>
      </c>
      <c r="P488" s="88">
        <v>5562.8056398806111</v>
      </c>
      <c r="Q488" s="89">
        <v>268606.68250216311</v>
      </c>
      <c r="R488" s="89">
        <v>26170.317497836892</v>
      </c>
      <c r="S488" s="89">
        <v>63354.456260443869</v>
      </c>
      <c r="T488" s="89">
        <v>37964.050403764908</v>
      </c>
      <c r="U488" s="90">
        <v>25390.405856678961</v>
      </c>
      <c r="V488" s="89">
        <v>22244.76987316136</v>
      </c>
      <c r="W488" s="97">
        <v>25390.405856678961</v>
      </c>
      <c r="X488" s="89">
        <v>65161.655890672584</v>
      </c>
      <c r="Y488" s="89">
        <v>38991.338392836682</v>
      </c>
      <c r="Z488" s="91">
        <v>-9.8953023552894592E-10</v>
      </c>
      <c r="AA488" s="81"/>
      <c r="AB488" s="81">
        <v>60</v>
      </c>
      <c r="AC488" s="95"/>
      <c r="AD488" s="80"/>
      <c r="AE488" s="80"/>
      <c r="AF488" s="94"/>
    </row>
    <row r="489" spans="1:32">
      <c r="A489">
        <f>VLOOKUP(B489,'Outstanding Oct 2020'!$A:$A,1,0)</f>
        <v>143987299</v>
      </c>
      <c r="B489" s="82">
        <v>143987299</v>
      </c>
      <c r="C489" s="83">
        <v>99</v>
      </c>
      <c r="D489" s="82" t="s">
        <v>1415</v>
      </c>
      <c r="E489" s="94" t="s">
        <v>819</v>
      </c>
      <c r="F489" s="84">
        <v>42544</v>
      </c>
      <c r="G489" s="84">
        <v>46935</v>
      </c>
      <c r="H489" s="87">
        <v>144</v>
      </c>
      <c r="I489" s="87">
        <v>51</v>
      </c>
      <c r="J489" s="87">
        <v>144</v>
      </c>
      <c r="K489" s="87">
        <v>51</v>
      </c>
      <c r="L489" s="92">
        <v>51</v>
      </c>
      <c r="M489" s="98">
        <v>1910957</v>
      </c>
      <c r="N489" s="85">
        <v>0.03</v>
      </c>
      <c r="O489" s="86">
        <v>7.1499999999999994E-2</v>
      </c>
      <c r="P489" s="88">
        <v>15818.647687075572</v>
      </c>
      <c r="Q489" s="89">
        <v>1526315.4388896797</v>
      </c>
      <c r="R489" s="89">
        <v>384641.56111032027</v>
      </c>
      <c r="S489" s="89">
        <v>407377.25936561823</v>
      </c>
      <c r="T489" s="89">
        <v>206971.78268725437</v>
      </c>
      <c r="U489" s="90">
        <v>200405.47667836386</v>
      </c>
      <c r="V489" s="89">
        <v>136227.21955990509</v>
      </c>
      <c r="W489" s="97">
        <v>200405.47667836386</v>
      </c>
      <c r="X489" s="89">
        <v>751569.82804918825</v>
      </c>
      <c r="Y489" s="89">
        <v>366928.26693888218</v>
      </c>
      <c r="Z489" s="91">
        <v>-1.4202669262886047E-8</v>
      </c>
      <c r="AA489" s="81"/>
      <c r="AB489" s="81">
        <v>144</v>
      </c>
      <c r="AC489" s="95"/>
      <c r="AD489" s="80"/>
      <c r="AE489" s="80"/>
      <c r="AF489" s="94"/>
    </row>
    <row r="490" spans="1:32">
      <c r="A490">
        <f>VLOOKUP(B490,'Outstanding Oct 2020'!$A:$A,1,0)</f>
        <v>143987272</v>
      </c>
      <c r="B490" s="82">
        <v>143987272</v>
      </c>
      <c r="C490" s="83">
        <v>97</v>
      </c>
      <c r="D490" s="82" t="s">
        <v>1416</v>
      </c>
      <c r="E490" s="94" t="s">
        <v>818</v>
      </c>
      <c r="F490" s="84">
        <v>42563</v>
      </c>
      <c r="G490" s="84">
        <v>44378</v>
      </c>
      <c r="H490" s="87">
        <v>60</v>
      </c>
      <c r="I490" s="87">
        <v>51</v>
      </c>
      <c r="J490" s="87">
        <v>60</v>
      </c>
      <c r="K490" s="87">
        <v>51</v>
      </c>
      <c r="L490" s="92">
        <v>51</v>
      </c>
      <c r="M490" s="98">
        <v>116882</v>
      </c>
      <c r="N490" s="85">
        <v>0</v>
      </c>
      <c r="O490" s="86">
        <v>8.8999999999999996E-2</v>
      </c>
      <c r="P490" s="88">
        <v>1948.0333333333333</v>
      </c>
      <c r="Q490" s="89">
        <v>94063.105012873901</v>
      </c>
      <c r="R490" s="89">
        <v>22818.894987126099</v>
      </c>
      <c r="S490" s="89">
        <v>22186.033559353702</v>
      </c>
      <c r="T490" s="89">
        <v>0</v>
      </c>
      <c r="U490" s="90">
        <v>22186.033559353702</v>
      </c>
      <c r="V490" s="89">
        <v>19396.060739057186</v>
      </c>
      <c r="W490" s="97">
        <v>22186.033559353702</v>
      </c>
      <c r="X490" s="89">
        <v>22818.894987125765</v>
      </c>
      <c r="Y490" s="89">
        <v>0</v>
      </c>
      <c r="Z490" s="91">
        <v>-3.3469405025243759E-10</v>
      </c>
      <c r="AA490" s="81"/>
      <c r="AB490" s="81">
        <v>60</v>
      </c>
      <c r="AC490" s="95"/>
      <c r="AD490" s="80"/>
      <c r="AE490" s="80"/>
      <c r="AF490" s="94"/>
    </row>
    <row r="491" spans="1:32">
      <c r="A491">
        <f>VLOOKUP(B491,'Outstanding Oct 2020'!$A:$A,1,0)</f>
        <v>143987949</v>
      </c>
      <c r="B491" s="82">
        <v>143987949</v>
      </c>
      <c r="C491" s="83">
        <v>98</v>
      </c>
      <c r="D491" s="82" t="s">
        <v>1366</v>
      </c>
      <c r="E491" s="94" t="s">
        <v>818</v>
      </c>
      <c r="F491" s="84">
        <v>42559</v>
      </c>
      <c r="G491" s="84">
        <v>44378</v>
      </c>
      <c r="H491" s="87">
        <v>60</v>
      </c>
      <c r="I491" s="87">
        <v>51</v>
      </c>
      <c r="J491" s="87">
        <v>60</v>
      </c>
      <c r="K491" s="87">
        <v>51</v>
      </c>
      <c r="L491" s="92">
        <v>51</v>
      </c>
      <c r="M491" s="98">
        <v>380843</v>
      </c>
      <c r="N491" s="85">
        <v>0.05</v>
      </c>
      <c r="O491" s="86">
        <v>8.8999999999999996E-2</v>
      </c>
      <c r="P491" s="88">
        <v>7186.9772346860564</v>
      </c>
      <c r="Q491" s="89">
        <v>347031.73851478001</v>
      </c>
      <c r="R491" s="89">
        <v>33811.261485219991</v>
      </c>
      <c r="S491" s="89">
        <v>81852.048109575117</v>
      </c>
      <c r="T491" s="89">
        <v>49048.408959725639</v>
      </c>
      <c r="U491" s="90">
        <v>32803.639149849478</v>
      </c>
      <c r="V491" s="89">
        <v>28739.572262436996</v>
      </c>
      <c r="W491" s="97">
        <v>32803.639149849478</v>
      </c>
      <c r="X491" s="89">
        <v>84186.895566382096</v>
      </c>
      <c r="Y491" s="89">
        <v>50375.634081163385</v>
      </c>
      <c r="Z491" s="91">
        <v>-1.280568540096283E-9</v>
      </c>
      <c r="AA491" s="81"/>
      <c r="AB491" s="81">
        <v>60</v>
      </c>
      <c r="AC491" s="95"/>
      <c r="AD491" s="80"/>
      <c r="AE491" s="80"/>
      <c r="AF491" s="94"/>
    </row>
    <row r="492" spans="1:32">
      <c r="A492">
        <f>VLOOKUP(B492,'Outstanding Oct 2020'!$A:$A,1,0)</f>
        <v>143987515</v>
      </c>
      <c r="B492" s="82">
        <v>143987515</v>
      </c>
      <c r="C492" s="83">
        <v>98</v>
      </c>
      <c r="D492" s="82" t="s">
        <v>1417</v>
      </c>
      <c r="E492" s="94" t="s">
        <v>818</v>
      </c>
      <c r="F492" s="84">
        <v>42563</v>
      </c>
      <c r="G492" s="84">
        <v>44378</v>
      </c>
      <c r="H492" s="87">
        <v>60</v>
      </c>
      <c r="I492" s="87">
        <v>51</v>
      </c>
      <c r="J492" s="87">
        <v>60</v>
      </c>
      <c r="K492" s="87">
        <v>51</v>
      </c>
      <c r="L492" s="92">
        <v>51</v>
      </c>
      <c r="M492" s="98">
        <v>400277</v>
      </c>
      <c r="N492" s="85">
        <v>0.05</v>
      </c>
      <c r="O492" s="86">
        <v>8.8999999999999996E-2</v>
      </c>
      <c r="P492" s="88">
        <v>7553.7207893237655</v>
      </c>
      <c r="Q492" s="89">
        <v>364740.38697699731</v>
      </c>
      <c r="R492" s="89">
        <v>35536.61302300269</v>
      </c>
      <c r="S492" s="89">
        <v>86028.868224324484</v>
      </c>
      <c r="T492" s="89">
        <v>51551.295397767855</v>
      </c>
      <c r="U492" s="90">
        <v>34477.572826556629</v>
      </c>
      <c r="V492" s="89">
        <v>30206.121069552286</v>
      </c>
      <c r="W492" s="97">
        <v>34477.572826556629</v>
      </c>
      <c r="X492" s="89">
        <v>88482.860382427287</v>
      </c>
      <c r="Y492" s="89">
        <v>52946.247359425877</v>
      </c>
      <c r="Z492" s="91">
        <v>-1.280568540096283E-9</v>
      </c>
      <c r="AA492" s="81"/>
      <c r="AB492" s="81">
        <v>60</v>
      </c>
      <c r="AC492" s="95"/>
      <c r="AD492" s="80"/>
      <c r="AE492" s="80"/>
      <c r="AF492" s="94"/>
    </row>
    <row r="493" spans="1:32">
      <c r="A493">
        <f>VLOOKUP(B493,'Outstanding Oct 2020'!$A:$A,1,0)</f>
        <v>143987450</v>
      </c>
      <c r="B493" s="82">
        <v>143987450</v>
      </c>
      <c r="C493" s="83">
        <v>98</v>
      </c>
      <c r="D493" s="82" t="s">
        <v>1418</v>
      </c>
      <c r="E493" s="94" t="s">
        <v>818</v>
      </c>
      <c r="F493" s="84">
        <v>42564</v>
      </c>
      <c r="G493" s="84">
        <v>45108</v>
      </c>
      <c r="H493" s="87">
        <v>84</v>
      </c>
      <c r="I493" s="87">
        <v>51</v>
      </c>
      <c r="J493" s="87">
        <v>60</v>
      </c>
      <c r="K493" s="87">
        <v>51</v>
      </c>
      <c r="L493" s="92">
        <v>51</v>
      </c>
      <c r="M493" s="98">
        <v>1697115</v>
      </c>
      <c r="N493" s="85">
        <v>0.05</v>
      </c>
      <c r="O493" s="86">
        <v>8.8999999999999996E-2</v>
      </c>
      <c r="P493" s="88">
        <v>32026.65368575562</v>
      </c>
      <c r="Q493" s="89">
        <v>1546445.0414199838</v>
      </c>
      <c r="R493" s="89">
        <v>150669.95858001616</v>
      </c>
      <c r="S493" s="89">
        <v>364749.61763110128</v>
      </c>
      <c r="T493" s="89">
        <v>218569.83211371838</v>
      </c>
      <c r="U493" s="90">
        <v>146179.7855173829</v>
      </c>
      <c r="V493" s="89">
        <v>128069.46479301373</v>
      </c>
      <c r="W493" s="97">
        <v>146179.7855173829</v>
      </c>
      <c r="X493" s="89">
        <v>375154.17972534802</v>
      </c>
      <c r="Y493" s="89">
        <v>224484.22114533721</v>
      </c>
      <c r="Z493" s="91">
        <v>-5.3551048040390015E-9</v>
      </c>
      <c r="AA493" s="81"/>
      <c r="AB493" s="81">
        <v>60</v>
      </c>
      <c r="AC493" s="95"/>
      <c r="AD493" s="80"/>
      <c r="AE493" s="80"/>
      <c r="AF493" s="94"/>
    </row>
    <row r="494" spans="1:32">
      <c r="A494">
        <f>VLOOKUP(B494,'Outstanding Oct 2020'!$A:$A,1,0)</f>
        <v>143987213</v>
      </c>
      <c r="B494" s="82">
        <v>143987213</v>
      </c>
      <c r="C494" s="83">
        <v>98</v>
      </c>
      <c r="D494" s="82" t="s">
        <v>1419</v>
      </c>
      <c r="E494" s="94" t="s">
        <v>818</v>
      </c>
      <c r="F494" s="84">
        <v>42565</v>
      </c>
      <c r="G494" s="84">
        <v>45108</v>
      </c>
      <c r="H494" s="87">
        <v>84</v>
      </c>
      <c r="I494" s="87">
        <v>51</v>
      </c>
      <c r="J494" s="87">
        <v>60</v>
      </c>
      <c r="K494" s="87">
        <v>51</v>
      </c>
      <c r="L494" s="92">
        <v>51</v>
      </c>
      <c r="M494" s="98">
        <v>601916</v>
      </c>
      <c r="N494" s="85">
        <v>0.05</v>
      </c>
      <c r="O494" s="86">
        <v>8.8999999999999996E-2</v>
      </c>
      <c r="P494" s="88">
        <v>11358.897470068485</v>
      </c>
      <c r="Q494" s="89">
        <v>548477.86599691294</v>
      </c>
      <c r="R494" s="89">
        <v>53438.134003087063</v>
      </c>
      <c r="S494" s="89">
        <v>129365.79480238055</v>
      </c>
      <c r="T494" s="89">
        <v>77520.191069291614</v>
      </c>
      <c r="U494" s="90">
        <v>51845.603733088938</v>
      </c>
      <c r="V494" s="89">
        <v>45422.413902624001</v>
      </c>
      <c r="W494" s="97">
        <v>51845.603733088938</v>
      </c>
      <c r="X494" s="89">
        <v>133055.9822071942</v>
      </c>
      <c r="Y494" s="89">
        <v>79617.848204109236</v>
      </c>
      <c r="Z494" s="91">
        <v>-2.0954757928848267E-9</v>
      </c>
      <c r="AA494" s="81"/>
      <c r="AB494" s="81">
        <v>60</v>
      </c>
      <c r="AC494" s="95"/>
      <c r="AD494" s="80"/>
      <c r="AE494" s="80"/>
      <c r="AF494" s="94"/>
    </row>
    <row r="495" spans="1:32">
      <c r="A495">
        <f>VLOOKUP(B495,'Outstanding Oct 2020'!$A:$A,1,0)</f>
        <v>143987566</v>
      </c>
      <c r="B495" s="82">
        <v>143987566</v>
      </c>
      <c r="C495" s="83">
        <v>98</v>
      </c>
      <c r="D495" s="82" t="s">
        <v>1418</v>
      </c>
      <c r="E495" s="94" t="s">
        <v>818</v>
      </c>
      <c r="F495" s="84">
        <v>42565</v>
      </c>
      <c r="G495" s="84">
        <v>44378</v>
      </c>
      <c r="H495" s="87">
        <v>60</v>
      </c>
      <c r="I495" s="87">
        <v>51</v>
      </c>
      <c r="J495" s="87">
        <v>60</v>
      </c>
      <c r="K495" s="87">
        <v>51</v>
      </c>
      <c r="L495" s="92">
        <v>51</v>
      </c>
      <c r="M495" s="98">
        <v>400499</v>
      </c>
      <c r="N495" s="85">
        <v>0.05</v>
      </c>
      <c r="O495" s="86">
        <v>8.8999999999999996E-2</v>
      </c>
      <c r="P495" s="88">
        <v>7557.910203192735</v>
      </c>
      <c r="Q495" s="89">
        <v>364942.67780537083</v>
      </c>
      <c r="R495" s="89">
        <v>35556.322194629174</v>
      </c>
      <c r="S495" s="89">
        <v>86076.58120494982</v>
      </c>
      <c r="T495" s="89">
        <v>51579.886567328649</v>
      </c>
      <c r="U495" s="90">
        <v>34496.694637621171</v>
      </c>
      <c r="V495" s="89">
        <v>30222.873865434802</v>
      </c>
      <c r="W495" s="97">
        <v>34496.694637621171</v>
      </c>
      <c r="X495" s="89">
        <v>88531.93438619189</v>
      </c>
      <c r="Y495" s="89">
        <v>52975.612191564112</v>
      </c>
      <c r="Z495" s="91">
        <v>-1.3969838619232178E-9</v>
      </c>
      <c r="AA495" s="81"/>
      <c r="AB495" s="81">
        <v>60</v>
      </c>
      <c r="AC495" s="95"/>
      <c r="AD495" s="80"/>
      <c r="AE495" s="80"/>
      <c r="AF495" s="94"/>
    </row>
    <row r="496" spans="1:32">
      <c r="A496">
        <f>VLOOKUP(B496,'Outstanding Oct 2020'!$A:$A,1,0)</f>
        <v>143987000</v>
      </c>
      <c r="B496" s="82">
        <v>143987000</v>
      </c>
      <c r="C496" s="83">
        <v>98</v>
      </c>
      <c r="D496" s="82" t="s">
        <v>1420</v>
      </c>
      <c r="E496" s="94" t="s">
        <v>818</v>
      </c>
      <c r="F496" s="84">
        <v>42570</v>
      </c>
      <c r="G496" s="84">
        <v>44409</v>
      </c>
      <c r="H496" s="87">
        <v>60</v>
      </c>
      <c r="I496" s="87">
        <v>50</v>
      </c>
      <c r="J496" s="87">
        <v>60</v>
      </c>
      <c r="K496" s="87">
        <v>50</v>
      </c>
      <c r="L496" s="92">
        <v>50</v>
      </c>
      <c r="M496" s="98">
        <v>203520</v>
      </c>
      <c r="N496" s="85">
        <v>0.05</v>
      </c>
      <c r="O496" s="86">
        <v>8.8999999999999996E-2</v>
      </c>
      <c r="P496" s="88">
        <v>3840.6734712291059</v>
      </c>
      <c r="Q496" s="89">
        <v>185451.48374140533</v>
      </c>
      <c r="R496" s="89">
        <v>18068.516258594667</v>
      </c>
      <c r="S496" s="89">
        <v>43467.630356046517</v>
      </c>
      <c r="T496" s="89">
        <v>26054.726823221019</v>
      </c>
      <c r="U496" s="90">
        <v>17412.903532825498</v>
      </c>
      <c r="V496" s="89">
        <v>15057.096882162221</v>
      </c>
      <c r="W496" s="97">
        <v>17412.903532825498</v>
      </c>
      <c r="X496" s="89">
        <v>44988.924532340345</v>
      </c>
      <c r="Y496" s="89">
        <v>26920.408273746318</v>
      </c>
      <c r="Z496" s="91">
        <v>-6.4028427004814148E-10</v>
      </c>
      <c r="AA496" s="81"/>
      <c r="AB496" s="81">
        <v>60</v>
      </c>
      <c r="AC496" s="95"/>
      <c r="AD496" s="80"/>
      <c r="AE496" s="80"/>
      <c r="AF496" s="94"/>
    </row>
    <row r="497" spans="1:32">
      <c r="A497">
        <f>VLOOKUP(B497,'Outstanding Oct 2020'!$A:$A,1,0)</f>
        <v>143987736</v>
      </c>
      <c r="B497" s="82">
        <v>143987736</v>
      </c>
      <c r="C497" s="83">
        <v>98</v>
      </c>
      <c r="D497" s="82" t="s">
        <v>1421</v>
      </c>
      <c r="E497" s="94" t="s">
        <v>818</v>
      </c>
      <c r="F497" s="84">
        <v>42570</v>
      </c>
      <c r="G497" s="84">
        <v>44409</v>
      </c>
      <c r="H497" s="87">
        <v>60</v>
      </c>
      <c r="I497" s="87">
        <v>50</v>
      </c>
      <c r="J497" s="87">
        <v>60</v>
      </c>
      <c r="K497" s="87">
        <v>50</v>
      </c>
      <c r="L497" s="92">
        <v>50</v>
      </c>
      <c r="M497" s="98">
        <v>259704</v>
      </c>
      <c r="N497" s="85">
        <v>0.05</v>
      </c>
      <c r="O497" s="86">
        <v>8.8999999999999996E-2</v>
      </c>
      <c r="P497" s="88">
        <v>4900.9348622842153</v>
      </c>
      <c r="Q497" s="89">
        <v>236647.46527897957</v>
      </c>
      <c r="R497" s="89">
        <v>23056.534721020435</v>
      </c>
      <c r="S497" s="89">
        <v>55467.361802214553</v>
      </c>
      <c r="T497" s="89">
        <v>33247.429121942725</v>
      </c>
      <c r="U497" s="90">
        <v>22219.932680271828</v>
      </c>
      <c r="V497" s="89">
        <v>19213.778934183698</v>
      </c>
      <c r="W497" s="97">
        <v>22219.932680271828</v>
      </c>
      <c r="X497" s="89">
        <v>57408.626458072511</v>
      </c>
      <c r="Y497" s="89">
        <v>34352.091737052891</v>
      </c>
      <c r="Z497" s="91">
        <v>-8.149072527885437E-10</v>
      </c>
      <c r="AA497" s="81"/>
      <c r="AB497" s="81">
        <v>60</v>
      </c>
      <c r="AC497" s="95"/>
      <c r="AD497" s="80"/>
      <c r="AE497" s="80"/>
      <c r="AF497" s="94"/>
    </row>
    <row r="498" spans="1:32">
      <c r="A498">
        <f>VLOOKUP(B498,'Outstanding Oct 2020'!$A:$A,1,0)</f>
        <v>143987256</v>
      </c>
      <c r="B498" s="82">
        <v>143987256</v>
      </c>
      <c r="C498" s="83">
        <v>98</v>
      </c>
      <c r="D498" s="82" t="s">
        <v>1422</v>
      </c>
      <c r="E498" s="94" t="s">
        <v>818</v>
      </c>
      <c r="F498" s="84">
        <v>42573</v>
      </c>
      <c r="G498" s="84">
        <v>44409</v>
      </c>
      <c r="H498" s="87">
        <v>60</v>
      </c>
      <c r="I498" s="87">
        <v>50</v>
      </c>
      <c r="J498" s="87">
        <v>60</v>
      </c>
      <c r="K498" s="87">
        <v>50</v>
      </c>
      <c r="L498" s="92">
        <v>50</v>
      </c>
      <c r="M498" s="98">
        <v>162771</v>
      </c>
      <c r="N498" s="85">
        <v>0.05</v>
      </c>
      <c r="O498" s="86">
        <v>8.8999999999999996E-2</v>
      </c>
      <c r="P498" s="88">
        <v>3071.6895714693037</v>
      </c>
      <c r="Q498" s="89">
        <v>148320.18209548097</v>
      </c>
      <c r="R498" s="89">
        <v>14450.817904519034</v>
      </c>
      <c r="S498" s="89">
        <v>34764.493222700708</v>
      </c>
      <c r="T498" s="89">
        <v>20838.020537256816</v>
      </c>
      <c r="U498" s="90">
        <v>13926.472685443892</v>
      </c>
      <c r="V498" s="89">
        <v>12042.348253765862</v>
      </c>
      <c r="W498" s="97">
        <v>13926.472685443892</v>
      </c>
      <c r="X498" s="89">
        <v>35981.192192676739</v>
      </c>
      <c r="Y498" s="89">
        <v>21530.374288158229</v>
      </c>
      <c r="Z498" s="91">
        <v>-5.2386894822120667E-10</v>
      </c>
      <c r="AA498" s="81"/>
      <c r="AB498" s="81">
        <v>60</v>
      </c>
      <c r="AC498" s="95"/>
      <c r="AD498" s="80"/>
      <c r="AE498" s="80"/>
      <c r="AF498" s="94"/>
    </row>
    <row r="499" spans="1:32">
      <c r="A499">
        <f>VLOOKUP(B499,'Outstanding Oct 2020'!$A:$A,1,0)</f>
        <v>143987027</v>
      </c>
      <c r="B499" s="82">
        <v>143987027</v>
      </c>
      <c r="C499" s="83">
        <v>98</v>
      </c>
      <c r="D499" s="82" t="s">
        <v>653</v>
      </c>
      <c r="E499" s="94" t="s">
        <v>818</v>
      </c>
      <c r="F499" s="84">
        <v>42578</v>
      </c>
      <c r="G499" s="84">
        <v>44409</v>
      </c>
      <c r="H499" s="87">
        <v>60</v>
      </c>
      <c r="I499" s="87">
        <v>50</v>
      </c>
      <c r="J499" s="87">
        <v>60</v>
      </c>
      <c r="K499" s="87">
        <v>50</v>
      </c>
      <c r="L499" s="92">
        <v>50</v>
      </c>
      <c r="M499" s="98">
        <v>152703</v>
      </c>
      <c r="N499" s="85">
        <v>0.05</v>
      </c>
      <c r="O499" s="86">
        <v>8.8999999999999996E-2</v>
      </c>
      <c r="P499" s="88">
        <v>2881.693991141402</v>
      </c>
      <c r="Q499" s="89">
        <v>139146.01966275461</v>
      </c>
      <c r="R499" s="89">
        <v>13556.98033724539</v>
      </c>
      <c r="S499" s="89">
        <v>32614.178254025988</v>
      </c>
      <c r="T499" s="89">
        <v>19549.110407263754</v>
      </c>
      <c r="U499" s="90">
        <v>13065.067846762235</v>
      </c>
      <c r="V499" s="89">
        <v>11297.483614371158</v>
      </c>
      <c r="W499" s="97">
        <v>13065.067846762235</v>
      </c>
      <c r="X499" s="89">
        <v>33755.619805728988</v>
      </c>
      <c r="Y499" s="89">
        <v>20198.639468484093</v>
      </c>
      <c r="Z499" s="91">
        <v>-4.9476511776447296E-10</v>
      </c>
      <c r="AA499" s="81"/>
      <c r="AB499" s="81">
        <v>60</v>
      </c>
      <c r="AC499" s="95"/>
      <c r="AD499" s="80"/>
      <c r="AE499" s="80"/>
      <c r="AF499" s="94"/>
    </row>
    <row r="500" spans="1:32">
      <c r="A500">
        <f>VLOOKUP(B500,'Outstanding Oct 2020'!$A:$A,1,0)</f>
        <v>283050017</v>
      </c>
      <c r="B500" s="82">
        <v>283050017</v>
      </c>
      <c r="C500" s="83">
        <v>98</v>
      </c>
      <c r="D500" s="82" t="s">
        <v>1423</v>
      </c>
      <c r="E500" s="94" t="s">
        <v>818</v>
      </c>
      <c r="F500" s="84">
        <v>42558</v>
      </c>
      <c r="G500" s="84">
        <v>44357</v>
      </c>
      <c r="H500" s="87">
        <v>59</v>
      </c>
      <c r="I500" s="87">
        <v>51</v>
      </c>
      <c r="J500" s="87">
        <v>59</v>
      </c>
      <c r="K500" s="87">
        <v>51</v>
      </c>
      <c r="L500" s="92">
        <v>51</v>
      </c>
      <c r="M500" s="98">
        <v>390163</v>
      </c>
      <c r="N500" s="85">
        <v>0.05</v>
      </c>
      <c r="O500" s="86">
        <v>8.8999999999999996E-2</v>
      </c>
      <c r="P500" s="88">
        <v>7472.7405461128719</v>
      </c>
      <c r="Q500" s="89">
        <v>356033.57614859013</v>
      </c>
      <c r="R500" s="89">
        <v>34129.423851409869</v>
      </c>
      <c r="S500" s="89">
        <v>82911.232234002731</v>
      </c>
      <c r="T500" s="89">
        <v>49623.172730366292</v>
      </c>
      <c r="U500" s="90">
        <v>33288.059503636439</v>
      </c>
      <c r="V500" s="89">
        <v>29501.705363083107</v>
      </c>
      <c r="W500" s="97">
        <v>33288.059503636439</v>
      </c>
      <c r="X500" s="89">
        <v>84858.116072068049</v>
      </c>
      <c r="Y500" s="89">
        <v>50728.692220659461</v>
      </c>
      <c r="Z500" s="91">
        <v>-1.280568540096283E-9</v>
      </c>
      <c r="AA500" s="81"/>
      <c r="AB500" s="81">
        <v>59</v>
      </c>
      <c r="AC500" s="95"/>
      <c r="AD500" s="80"/>
      <c r="AE500" s="80"/>
      <c r="AF500" s="94"/>
    </row>
    <row r="501" spans="1:32">
      <c r="A501">
        <f>VLOOKUP(B501,'Outstanding Oct 2020'!$A:$A,1,0)</f>
        <v>143986705</v>
      </c>
      <c r="B501" s="82">
        <v>143986705</v>
      </c>
      <c r="C501" s="83">
        <v>97</v>
      </c>
      <c r="D501" s="82" t="s">
        <v>1424</v>
      </c>
      <c r="E501" s="94" t="s">
        <v>820</v>
      </c>
      <c r="F501" s="84">
        <v>42613</v>
      </c>
      <c r="G501" s="84">
        <v>44440</v>
      </c>
      <c r="H501" s="87">
        <v>60</v>
      </c>
      <c r="I501" s="87">
        <v>49</v>
      </c>
      <c r="J501" s="87">
        <v>60</v>
      </c>
      <c r="K501" s="87">
        <v>49</v>
      </c>
      <c r="L501" s="92">
        <v>49</v>
      </c>
      <c r="M501" s="98">
        <v>183000</v>
      </c>
      <c r="N501" s="85">
        <v>0</v>
      </c>
      <c r="O501" s="86">
        <v>8.5000000000000006E-2</v>
      </c>
      <c r="P501" s="88">
        <v>3050</v>
      </c>
      <c r="Q501" s="89">
        <v>148660.60697007552</v>
      </c>
      <c r="R501" s="89">
        <v>34339.393029924482</v>
      </c>
      <c r="S501" s="89">
        <v>32956.222056895669</v>
      </c>
      <c r="T501" s="89">
        <v>0</v>
      </c>
      <c r="U501" s="90">
        <v>32956.222056895669</v>
      </c>
      <c r="V501" s="89">
        <v>28043.83764110499</v>
      </c>
      <c r="W501" s="97">
        <v>32956.222056895669</v>
      </c>
      <c r="X501" s="89">
        <v>34339.393029924948</v>
      </c>
      <c r="Y501" s="89">
        <v>0</v>
      </c>
      <c r="Z501" s="91">
        <v>4.6566128730773926E-10</v>
      </c>
      <c r="AA501" s="81"/>
      <c r="AB501" s="81">
        <v>60</v>
      </c>
      <c r="AC501" s="95"/>
      <c r="AD501" s="80"/>
      <c r="AE501" s="80"/>
      <c r="AF501" s="94"/>
    </row>
    <row r="502" spans="1:32">
      <c r="A502">
        <f>VLOOKUP(B502,'Outstanding Oct 2020'!$A:$A,1,0)</f>
        <v>143987809</v>
      </c>
      <c r="B502" s="82">
        <v>143987809</v>
      </c>
      <c r="C502" s="83">
        <v>98</v>
      </c>
      <c r="D502" s="82" t="s">
        <v>1425</v>
      </c>
      <c r="E502" s="94" t="s">
        <v>820</v>
      </c>
      <c r="F502" s="84">
        <v>42590</v>
      </c>
      <c r="G502" s="84">
        <v>45139</v>
      </c>
      <c r="H502" s="87">
        <v>84</v>
      </c>
      <c r="I502" s="87">
        <v>50</v>
      </c>
      <c r="J502" s="87">
        <v>60</v>
      </c>
      <c r="K502" s="87">
        <v>50</v>
      </c>
      <c r="L502" s="92">
        <v>50</v>
      </c>
      <c r="M502" s="98">
        <v>1002220</v>
      </c>
      <c r="N502" s="85">
        <v>0.05</v>
      </c>
      <c r="O502" s="86">
        <v>8.5000000000000006E-2</v>
      </c>
      <c r="P502" s="88">
        <v>18913.127782700638</v>
      </c>
      <c r="Q502" s="89">
        <v>921848.21504225431</v>
      </c>
      <c r="R502" s="89">
        <v>80371.784957745695</v>
      </c>
      <c r="S502" s="89">
        <v>205775.26700886257</v>
      </c>
      <c r="T502" s="89">
        <v>128304.67922940524</v>
      </c>
      <c r="U502" s="90">
        <v>77470.587779457332</v>
      </c>
      <c r="V502" s="89">
        <v>66976.487464788079</v>
      </c>
      <c r="W502" s="97">
        <v>77470.587779457332</v>
      </c>
      <c r="X502" s="89">
        <v>212939.45191978698</v>
      </c>
      <c r="Y502" s="89">
        <v>132567.66696203826</v>
      </c>
      <c r="Z502" s="91">
        <v>3.0267983675003052E-9</v>
      </c>
      <c r="AA502" s="81"/>
      <c r="AB502" s="81">
        <v>60</v>
      </c>
      <c r="AC502" s="95"/>
      <c r="AD502" s="80"/>
      <c r="AE502" s="80"/>
      <c r="AF502" s="94"/>
    </row>
    <row r="503" spans="1:32">
      <c r="A503">
        <f>VLOOKUP(B503,'Outstanding Oct 2020'!$A:$A,1,0)</f>
        <v>143986977</v>
      </c>
      <c r="B503" s="82">
        <v>143986977</v>
      </c>
      <c r="C503" s="83">
        <v>98</v>
      </c>
      <c r="D503" s="82" t="s">
        <v>1426</v>
      </c>
      <c r="E503" s="94" t="s">
        <v>820</v>
      </c>
      <c r="F503" s="84">
        <v>42594</v>
      </c>
      <c r="G503" s="84">
        <v>44409</v>
      </c>
      <c r="H503" s="87">
        <v>60</v>
      </c>
      <c r="I503" s="87">
        <v>50</v>
      </c>
      <c r="J503" s="87">
        <v>60</v>
      </c>
      <c r="K503" s="87">
        <v>50</v>
      </c>
      <c r="L503" s="92">
        <v>50</v>
      </c>
      <c r="M503" s="98">
        <v>400443</v>
      </c>
      <c r="N503" s="85">
        <v>0.05</v>
      </c>
      <c r="O503" s="86">
        <v>8.5000000000000006E-2</v>
      </c>
      <c r="P503" s="88">
        <v>7556.8534141086711</v>
      </c>
      <c r="Q503" s="89">
        <v>368329.97223779751</v>
      </c>
      <c r="R503" s="89">
        <v>32113.027762202488</v>
      </c>
      <c r="S503" s="89">
        <v>82218.739644818415</v>
      </c>
      <c r="T503" s="89">
        <v>51264.902580931084</v>
      </c>
      <c r="U503" s="90">
        <v>30953.837063887331</v>
      </c>
      <c r="V503" s="89">
        <v>26760.856468502072</v>
      </c>
      <c r="W503" s="97">
        <v>30953.837063887331</v>
      </c>
      <c r="X503" s="89">
        <v>85081.232608723862</v>
      </c>
      <c r="Y503" s="89">
        <v>52968.204846520268</v>
      </c>
      <c r="Z503" s="91">
        <v>1.1059455573558807E-9</v>
      </c>
      <c r="AA503" s="81"/>
      <c r="AB503" s="81">
        <v>60</v>
      </c>
      <c r="AC503" s="95"/>
      <c r="AD503" s="80"/>
      <c r="AE503" s="80"/>
      <c r="AF503" s="94"/>
    </row>
    <row r="504" spans="1:32">
      <c r="A504">
        <f>VLOOKUP(B504,'Outstanding Oct 2020'!$A:$A,1,0)</f>
        <v>143683575</v>
      </c>
      <c r="B504" s="82">
        <v>143683575</v>
      </c>
      <c r="C504" s="83">
        <v>99</v>
      </c>
      <c r="D504" s="82" t="s">
        <v>1427</v>
      </c>
      <c r="E504" s="94" t="s">
        <v>821</v>
      </c>
      <c r="F504" s="84">
        <v>42605</v>
      </c>
      <c r="G504" s="84">
        <v>53571</v>
      </c>
      <c r="H504" s="87">
        <v>361</v>
      </c>
      <c r="I504" s="87">
        <v>49</v>
      </c>
      <c r="J504" s="87">
        <v>180</v>
      </c>
      <c r="K504" s="87">
        <v>49</v>
      </c>
      <c r="L504" s="92">
        <v>49</v>
      </c>
      <c r="M504" s="98">
        <v>1402397</v>
      </c>
      <c r="N504" s="85">
        <v>0.03</v>
      </c>
      <c r="O504" s="86">
        <v>6.7500000000000004E-2</v>
      </c>
      <c r="P504" s="88">
        <v>9684.6962058093231</v>
      </c>
      <c r="Q504" s="89">
        <v>1094427.9182121886</v>
      </c>
      <c r="R504" s="89">
        <v>307969.08178781136</v>
      </c>
      <c r="S504" s="89">
        <v>276113.37461571838</v>
      </c>
      <c r="T504" s="89">
        <v>152895.8420822717</v>
      </c>
      <c r="U504" s="90">
        <v>123217.53253344668</v>
      </c>
      <c r="V504" s="89">
        <v>83836.027820015312</v>
      </c>
      <c r="W504" s="97">
        <v>123217.53253344668</v>
      </c>
      <c r="X504" s="89">
        <v>648817.3988334958</v>
      </c>
      <c r="Y504" s="89">
        <v>340848.31704567838</v>
      </c>
      <c r="Z504" s="91">
        <v>6.0535967350006104E-9</v>
      </c>
      <c r="AA504" s="81"/>
      <c r="AB504" s="81">
        <v>180</v>
      </c>
      <c r="AC504" s="95"/>
      <c r="AD504" s="80"/>
      <c r="AE504" s="80"/>
      <c r="AF504" s="94"/>
    </row>
    <row r="505" spans="1:32">
      <c r="A505">
        <f>VLOOKUP(B505,'Outstanding Oct 2020'!$A:$A,1,0)</f>
        <v>143986993</v>
      </c>
      <c r="B505" s="82">
        <v>143986993</v>
      </c>
      <c r="C505" s="83">
        <v>98</v>
      </c>
      <c r="D505" s="82" t="s">
        <v>1416</v>
      </c>
      <c r="E505" s="94" t="s">
        <v>820</v>
      </c>
      <c r="F505" s="84">
        <v>42622</v>
      </c>
      <c r="G505" s="84">
        <v>44440</v>
      </c>
      <c r="H505" s="87">
        <v>60</v>
      </c>
      <c r="I505" s="87">
        <v>49</v>
      </c>
      <c r="J505" s="87">
        <v>60</v>
      </c>
      <c r="K505" s="87">
        <v>49</v>
      </c>
      <c r="L505" s="92">
        <v>49</v>
      </c>
      <c r="M505" s="98">
        <v>140622</v>
      </c>
      <c r="N505" s="85">
        <v>0.05</v>
      </c>
      <c r="O505" s="86">
        <v>8.5000000000000006E-2</v>
      </c>
      <c r="P505" s="88">
        <v>2653.7106174881055</v>
      </c>
      <c r="Q505" s="89">
        <v>129344.99380941498</v>
      </c>
      <c r="R505" s="89">
        <v>11277.006190585016</v>
      </c>
      <c r="S505" s="89">
        <v>28674.188978583523</v>
      </c>
      <c r="T505" s="89">
        <v>17883.853259379437</v>
      </c>
      <c r="U505" s="90">
        <v>10790.335719204086</v>
      </c>
      <c r="V505" s="89">
        <v>9209.5550556444305</v>
      </c>
      <c r="W505" s="97">
        <v>10790.335719204086</v>
      </c>
      <c r="X505" s="89">
        <v>29877.643239871759</v>
      </c>
      <c r="Y505" s="89">
        <v>18600.637049286335</v>
      </c>
      <c r="Z505" s="91">
        <v>4.0745362639427185E-10</v>
      </c>
      <c r="AA505" s="81"/>
      <c r="AB505" s="81">
        <v>60</v>
      </c>
      <c r="AC505" s="95"/>
      <c r="AD505" s="80"/>
      <c r="AE505" s="80"/>
      <c r="AF505" s="94"/>
    </row>
    <row r="506" spans="1:32">
      <c r="A506">
        <f>VLOOKUP(B506,'Outstanding Oct 2020'!$A:$A,1,0)</f>
        <v>143987337</v>
      </c>
      <c r="B506" s="82">
        <v>143987337</v>
      </c>
      <c r="C506" s="83">
        <v>98</v>
      </c>
      <c r="D506" s="82" t="s">
        <v>1206</v>
      </c>
      <c r="E506" s="94" t="s">
        <v>820</v>
      </c>
      <c r="F506" s="84">
        <v>42625</v>
      </c>
      <c r="G506" s="84">
        <v>44440</v>
      </c>
      <c r="H506" s="87">
        <v>60</v>
      </c>
      <c r="I506" s="87">
        <v>49</v>
      </c>
      <c r="J506" s="87">
        <v>60</v>
      </c>
      <c r="K506" s="87">
        <v>49</v>
      </c>
      <c r="L506" s="92">
        <v>49</v>
      </c>
      <c r="M506" s="98">
        <v>100291</v>
      </c>
      <c r="N506" s="85">
        <v>0.05</v>
      </c>
      <c r="O506" s="86">
        <v>8.5000000000000006E-2</v>
      </c>
      <c r="P506" s="88">
        <v>1892.6148933915006</v>
      </c>
      <c r="Q506" s="89">
        <v>92248.288135142706</v>
      </c>
      <c r="R506" s="89">
        <v>8042.7118648572941</v>
      </c>
      <c r="S506" s="89">
        <v>20450.307113048606</v>
      </c>
      <c r="T506" s="89">
        <v>12754.686515882466</v>
      </c>
      <c r="U506" s="90">
        <v>7695.6205971661402</v>
      </c>
      <c r="V506" s="89">
        <v>6568.2146896334561</v>
      </c>
      <c r="W506" s="97">
        <v>7695.6205971661402</v>
      </c>
      <c r="X506" s="89">
        <v>21308.60546834761</v>
      </c>
      <c r="Y506" s="89">
        <v>13265.89360349004</v>
      </c>
      <c r="Z506" s="91">
        <v>2.7648638933897018E-10</v>
      </c>
      <c r="AA506" s="81"/>
      <c r="AB506" s="81">
        <v>60</v>
      </c>
      <c r="AC506" s="95"/>
      <c r="AD506" s="80"/>
      <c r="AE506" s="80"/>
      <c r="AF506" s="94"/>
    </row>
    <row r="507" spans="1:32">
      <c r="A507">
        <f>VLOOKUP(B507,'Outstanding Oct 2020'!$A:$A,1,0)</f>
        <v>143986888</v>
      </c>
      <c r="B507" s="82">
        <v>143986888</v>
      </c>
      <c r="C507" s="83">
        <v>98</v>
      </c>
      <c r="D507" s="82" t="s">
        <v>1428</v>
      </c>
      <c r="E507" s="94" t="s">
        <v>820</v>
      </c>
      <c r="F507" s="84">
        <v>42643</v>
      </c>
      <c r="G507" s="84">
        <v>44470</v>
      </c>
      <c r="H507" s="87">
        <v>60</v>
      </c>
      <c r="I507" s="87">
        <v>48</v>
      </c>
      <c r="J507" s="87">
        <v>60</v>
      </c>
      <c r="K507" s="87">
        <v>48</v>
      </c>
      <c r="L507" s="92">
        <v>48</v>
      </c>
      <c r="M507" s="98">
        <v>91469</v>
      </c>
      <c r="N507" s="85">
        <v>0.05</v>
      </c>
      <c r="O507" s="86">
        <v>8.5000000000000006E-2</v>
      </c>
      <c r="P507" s="88">
        <v>1726.1328701840362</v>
      </c>
      <c r="Q507" s="89">
        <v>84133.757440182759</v>
      </c>
      <c r="R507" s="89">
        <v>7335.2425598172413</v>
      </c>
      <c r="S507" s="89">
        <v>18511.23229186987</v>
      </c>
      <c r="T507" s="89">
        <v>11548.719034369933</v>
      </c>
      <c r="U507" s="90">
        <v>6962.513257499937</v>
      </c>
      <c r="V507" s="89">
        <v>5868.1940478537936</v>
      </c>
      <c r="W507" s="97">
        <v>6962.513257499937</v>
      </c>
      <c r="X507" s="89">
        <v>19434.214770859689</v>
      </c>
      <c r="Y507" s="89">
        <v>12098.972211042172</v>
      </c>
      <c r="Z507" s="91">
        <v>2.7648638933897018E-10</v>
      </c>
      <c r="AA507" s="81"/>
      <c r="AB507" s="81">
        <v>60</v>
      </c>
      <c r="AC507" s="95"/>
      <c r="AD507" s="80"/>
      <c r="AE507" s="80"/>
      <c r="AF507" s="94"/>
    </row>
    <row r="508" spans="1:32">
      <c r="A508">
        <f>VLOOKUP(B508,'Outstanding Oct 2020'!$A:$A,1,0)</f>
        <v>143258505</v>
      </c>
      <c r="B508" s="82">
        <v>143258505</v>
      </c>
      <c r="C508" s="83">
        <v>99</v>
      </c>
      <c r="D508" s="82" t="s">
        <v>1429</v>
      </c>
      <c r="E508" s="94" t="s">
        <v>821</v>
      </c>
      <c r="F508" s="84">
        <v>42620</v>
      </c>
      <c r="G508" s="84">
        <v>53571</v>
      </c>
      <c r="H508" s="87">
        <v>360</v>
      </c>
      <c r="I508" s="87">
        <v>49</v>
      </c>
      <c r="J508" s="87">
        <v>180</v>
      </c>
      <c r="K508" s="87">
        <v>49</v>
      </c>
      <c r="L508" s="92">
        <v>49</v>
      </c>
      <c r="M508" s="98">
        <v>1708001</v>
      </c>
      <c r="N508" s="85">
        <v>0.03</v>
      </c>
      <c r="O508" s="86">
        <v>6.7500000000000004E-2</v>
      </c>
      <c r="P508" s="88">
        <v>11795.141321764471</v>
      </c>
      <c r="Q508" s="89">
        <v>1332920.6913123291</v>
      </c>
      <c r="R508" s="89">
        <v>375080.30868767085</v>
      </c>
      <c r="S508" s="89">
        <v>336282.75014637201</v>
      </c>
      <c r="T508" s="89">
        <v>186214.21122004825</v>
      </c>
      <c r="U508" s="90">
        <v>150068.53892632376</v>
      </c>
      <c r="V508" s="89">
        <v>102105.19514275485</v>
      </c>
      <c r="W508" s="97">
        <v>150068.53892632376</v>
      </c>
      <c r="X508" s="89">
        <v>790204.74660528335</v>
      </c>
      <c r="Y508" s="89">
        <v>415124.43791760528</v>
      </c>
      <c r="Z508" s="91">
        <v>7.2177499532699585E-9</v>
      </c>
      <c r="AA508" s="81"/>
      <c r="AB508" s="81">
        <v>180</v>
      </c>
      <c r="AC508" s="95"/>
      <c r="AD508" s="80"/>
      <c r="AE508" s="80"/>
      <c r="AF508" s="94"/>
    </row>
    <row r="509" spans="1:32">
      <c r="A509">
        <f>VLOOKUP(B509,'Outstanding Oct 2020'!$A:$A,1,0)</f>
        <v>143987221</v>
      </c>
      <c r="B509" s="82">
        <v>143987221</v>
      </c>
      <c r="C509" s="83">
        <v>98</v>
      </c>
      <c r="D509" s="82" t="s">
        <v>1430</v>
      </c>
      <c r="E509" s="94" t="s">
        <v>820</v>
      </c>
      <c r="F509" s="84">
        <v>42668</v>
      </c>
      <c r="G509" s="84">
        <v>44501</v>
      </c>
      <c r="H509" s="87">
        <v>60</v>
      </c>
      <c r="I509" s="87">
        <v>47</v>
      </c>
      <c r="J509" s="87">
        <v>60</v>
      </c>
      <c r="K509" s="87">
        <v>47</v>
      </c>
      <c r="L509" s="92">
        <v>47</v>
      </c>
      <c r="M509" s="98">
        <v>285126</v>
      </c>
      <c r="N509" s="85">
        <v>0.05</v>
      </c>
      <c r="O509" s="86">
        <v>8.5000000000000006E-2</v>
      </c>
      <c r="P509" s="88">
        <v>5380.6793639822617</v>
      </c>
      <c r="Q509" s="89">
        <v>262260.67546261079</v>
      </c>
      <c r="R509" s="89">
        <v>22865.324537389213</v>
      </c>
      <c r="S509" s="89">
        <v>57231.227359866054</v>
      </c>
      <c r="T509" s="89">
        <v>35716.392728183855</v>
      </c>
      <c r="U509" s="90">
        <v>21514.834631682199</v>
      </c>
      <c r="V509" s="89">
        <v>17911.170887621553</v>
      </c>
      <c r="W509" s="97">
        <v>21514.834631682199</v>
      </c>
      <c r="X509" s="89">
        <v>60580.086376325751</v>
      </c>
      <c r="Y509" s="89">
        <v>37714.761838935723</v>
      </c>
      <c r="Z509" s="91">
        <v>8.149072527885437E-10</v>
      </c>
      <c r="AA509" s="81"/>
      <c r="AB509" s="81">
        <v>60</v>
      </c>
      <c r="AC509" s="95"/>
      <c r="AD509" s="80"/>
      <c r="AE509" s="80"/>
      <c r="AF509" s="94"/>
    </row>
    <row r="510" spans="1:32">
      <c r="A510">
        <f>VLOOKUP(B510,'Outstanding Oct 2020'!$A:$A,1,0)</f>
        <v>143987388</v>
      </c>
      <c r="B510" s="82">
        <v>143987388</v>
      </c>
      <c r="C510" s="83">
        <v>98</v>
      </c>
      <c r="D510" s="82" t="s">
        <v>1431</v>
      </c>
      <c r="E510" s="94" t="s">
        <v>820</v>
      </c>
      <c r="F510" s="84">
        <v>42682</v>
      </c>
      <c r="G510" s="84">
        <v>44501</v>
      </c>
      <c r="H510" s="87">
        <v>60</v>
      </c>
      <c r="I510" s="87">
        <v>47</v>
      </c>
      <c r="J510" s="87">
        <v>60</v>
      </c>
      <c r="K510" s="87">
        <v>47</v>
      </c>
      <c r="L510" s="92">
        <v>47</v>
      </c>
      <c r="M510" s="98">
        <v>50048</v>
      </c>
      <c r="N510" s="85">
        <v>0.05</v>
      </c>
      <c r="O510" s="86">
        <v>8.5000000000000006E-2</v>
      </c>
      <c r="P510" s="88">
        <v>944.4675014154592</v>
      </c>
      <c r="Q510" s="89">
        <v>46034.462958666496</v>
      </c>
      <c r="R510" s="89">
        <v>4013.537041333504</v>
      </c>
      <c r="S510" s="89">
        <v>10045.763861964799</v>
      </c>
      <c r="T510" s="89">
        <v>6269.2775238320755</v>
      </c>
      <c r="U510" s="90">
        <v>3776.4863381327232</v>
      </c>
      <c r="V510" s="89">
        <v>3143.9373490445782</v>
      </c>
      <c r="W510" s="97">
        <v>3776.4863381327232</v>
      </c>
      <c r="X510" s="89">
        <v>10633.587126261198</v>
      </c>
      <c r="Y510" s="89">
        <v>6620.0500849275486</v>
      </c>
      <c r="Z510" s="91">
        <v>1.4551915228366852E-10</v>
      </c>
      <c r="AA510" s="81"/>
      <c r="AB510" s="81">
        <v>60</v>
      </c>
      <c r="AC510" s="95"/>
      <c r="AD510" s="80"/>
      <c r="AE510" s="80"/>
      <c r="AF510" s="94"/>
    </row>
    <row r="511" spans="1:32">
      <c r="A511">
        <f>VLOOKUP(B511,'Outstanding Oct 2020'!$A:$A,1,0)</f>
        <v>143461173</v>
      </c>
      <c r="B511" s="82">
        <v>143461173</v>
      </c>
      <c r="C511" s="83">
        <v>99</v>
      </c>
      <c r="D511" s="82" t="s">
        <v>1432</v>
      </c>
      <c r="E511" s="94" t="s">
        <v>821</v>
      </c>
      <c r="F511" s="84">
        <v>42650</v>
      </c>
      <c r="G511" s="84">
        <v>49949</v>
      </c>
      <c r="H511" s="87">
        <v>240</v>
      </c>
      <c r="I511" s="87">
        <v>48</v>
      </c>
      <c r="J511" s="87">
        <v>180</v>
      </c>
      <c r="K511" s="87">
        <v>48</v>
      </c>
      <c r="L511" s="92">
        <v>48</v>
      </c>
      <c r="M511" s="98">
        <v>9415115</v>
      </c>
      <c r="N511" s="85">
        <v>0.03</v>
      </c>
      <c r="O511" s="86">
        <v>6.7500000000000004E-2</v>
      </c>
      <c r="P511" s="88">
        <v>65019.055601059088</v>
      </c>
      <c r="Q511" s="89">
        <v>7347537.6153673697</v>
      </c>
      <c r="R511" s="89">
        <v>2067577.3846326303</v>
      </c>
      <c r="S511" s="89">
        <v>1819700.735746901</v>
      </c>
      <c r="T511" s="89">
        <v>1008223.5578369191</v>
      </c>
      <c r="U511" s="90">
        <v>811477.17790998193</v>
      </c>
      <c r="V511" s="89">
        <v>551353.96923536807</v>
      </c>
      <c r="W511" s="97">
        <v>811477.17790998193</v>
      </c>
      <c r="X511" s="89">
        <v>4355892.3928233087</v>
      </c>
      <c r="Y511" s="89">
        <v>2288315.0081906356</v>
      </c>
      <c r="Z511" s="91">
        <v>4.2840838432312012E-8</v>
      </c>
      <c r="AA511" s="81"/>
      <c r="AB511" s="81">
        <v>180</v>
      </c>
      <c r="AC511" s="95"/>
      <c r="AD511" s="80"/>
      <c r="AE511" s="80"/>
      <c r="AF511" s="94"/>
    </row>
    <row r="512" spans="1:32">
      <c r="A512">
        <f>VLOOKUP(B512,'Outstanding Oct 2020'!$A:$A,1,0)</f>
        <v>143461718</v>
      </c>
      <c r="B512" s="82">
        <v>143461718</v>
      </c>
      <c r="C512" s="83">
        <v>99</v>
      </c>
      <c r="D512" s="82" t="s">
        <v>1433</v>
      </c>
      <c r="E512" s="94" t="s">
        <v>821</v>
      </c>
      <c r="F512" s="84">
        <v>42688</v>
      </c>
      <c r="G512" s="84">
        <v>53632</v>
      </c>
      <c r="H512" s="87">
        <v>360</v>
      </c>
      <c r="I512" s="87">
        <v>47</v>
      </c>
      <c r="J512" s="87">
        <v>180</v>
      </c>
      <c r="K512" s="87">
        <v>47</v>
      </c>
      <c r="L512" s="92">
        <v>47</v>
      </c>
      <c r="M512" s="98">
        <v>3400110</v>
      </c>
      <c r="N512" s="85">
        <v>0.03</v>
      </c>
      <c r="O512" s="86">
        <v>6.7500000000000004E-2</v>
      </c>
      <c r="P512" s="88">
        <v>23480.535409255968</v>
      </c>
      <c r="Q512" s="89">
        <v>2653439.2964277915</v>
      </c>
      <c r="R512" s="89">
        <v>746670.70357220853</v>
      </c>
      <c r="S512" s="89">
        <v>644809.25064188952</v>
      </c>
      <c r="T512" s="89">
        <v>357467.95264389087</v>
      </c>
      <c r="U512" s="90">
        <v>287341.29799799866</v>
      </c>
      <c r="V512" s="89">
        <v>194964.01704385443</v>
      </c>
      <c r="W512" s="97">
        <v>287341.29799799866</v>
      </c>
      <c r="X512" s="89">
        <v>1573057.0772382985</v>
      </c>
      <c r="Y512" s="89">
        <v>826386.37366607413</v>
      </c>
      <c r="Z512" s="91">
        <v>1.5832483768463135E-8</v>
      </c>
      <c r="AA512" s="81"/>
      <c r="AB512" s="81">
        <v>180</v>
      </c>
      <c r="AC512" s="95"/>
      <c r="AD512" s="80"/>
      <c r="AE512" s="80"/>
      <c r="AF512" s="94"/>
    </row>
    <row r="513" spans="1:32">
      <c r="A513">
        <f>VLOOKUP(B513,'Outstanding Oct 2020'!$A:$A,1,0)</f>
        <v>143987426</v>
      </c>
      <c r="B513" s="82">
        <v>143987426</v>
      </c>
      <c r="C513" s="83">
        <v>98</v>
      </c>
      <c r="D513" s="82" t="s">
        <v>1434</v>
      </c>
      <c r="E513" s="94" t="s">
        <v>820</v>
      </c>
      <c r="F513" s="84">
        <v>42713</v>
      </c>
      <c r="G513" s="84">
        <v>44531</v>
      </c>
      <c r="H513" s="87">
        <v>60</v>
      </c>
      <c r="I513" s="87">
        <v>46</v>
      </c>
      <c r="J513" s="87">
        <v>60</v>
      </c>
      <c r="K513" s="87">
        <v>46</v>
      </c>
      <c r="L513" s="92">
        <v>46</v>
      </c>
      <c r="M513" s="98">
        <v>661007</v>
      </c>
      <c r="N513" s="85">
        <v>0.05</v>
      </c>
      <c r="O513" s="86">
        <v>8.5000000000000006E-2</v>
      </c>
      <c r="P513" s="88">
        <v>12474.017537326736</v>
      </c>
      <c r="Q513" s="89">
        <v>607998.36670634733</v>
      </c>
      <c r="R513" s="89">
        <v>53008.633293652674</v>
      </c>
      <c r="S513" s="89">
        <v>131505.33230356174</v>
      </c>
      <c r="T513" s="89">
        <v>82095.828950061579</v>
      </c>
      <c r="U513" s="90">
        <v>49409.503353500157</v>
      </c>
      <c r="V513" s="89">
        <v>40639.952191800381</v>
      </c>
      <c r="W513" s="97">
        <v>49409.503353500157</v>
      </c>
      <c r="X513" s="89">
        <v>140442.68553325883</v>
      </c>
      <c r="Y513" s="89">
        <v>87434.052239604178</v>
      </c>
      <c r="Z513" s="91">
        <v>1.9790604710578918E-9</v>
      </c>
      <c r="AA513" s="81"/>
      <c r="AB513" s="81">
        <v>60</v>
      </c>
      <c r="AC513" s="95"/>
      <c r="AD513" s="80"/>
      <c r="AE513" s="80"/>
      <c r="AF513" s="94"/>
    </row>
    <row r="514" spans="1:32">
      <c r="A514">
        <f>VLOOKUP(B514,'Outstanding Oct 2020'!$A:$A,1,0)</f>
        <v>143987868</v>
      </c>
      <c r="B514" s="82">
        <v>143987868</v>
      </c>
      <c r="C514" s="83">
        <v>98</v>
      </c>
      <c r="D514" s="82" t="s">
        <v>1435</v>
      </c>
      <c r="E514" s="94" t="s">
        <v>820</v>
      </c>
      <c r="F514" s="84">
        <v>42716</v>
      </c>
      <c r="G514" s="84">
        <v>44531</v>
      </c>
      <c r="H514" s="87">
        <v>60</v>
      </c>
      <c r="I514" s="87">
        <v>46</v>
      </c>
      <c r="J514" s="87">
        <v>60</v>
      </c>
      <c r="K514" s="87">
        <v>46</v>
      </c>
      <c r="L514" s="92">
        <v>46</v>
      </c>
      <c r="M514" s="98">
        <v>410512</v>
      </c>
      <c r="N514" s="85">
        <v>0.05</v>
      </c>
      <c r="O514" s="86">
        <v>8.5000000000000006E-2</v>
      </c>
      <c r="P514" s="88">
        <v>7746.8678656702168</v>
      </c>
      <c r="Q514" s="89">
        <v>377591.50132049446</v>
      </c>
      <c r="R514" s="89">
        <v>32920.498679505545</v>
      </c>
      <c r="S514" s="89">
        <v>81670.113893800997</v>
      </c>
      <c r="T514" s="89">
        <v>50984.82003057102</v>
      </c>
      <c r="U514" s="90">
        <v>30685.293863229977</v>
      </c>
      <c r="V514" s="89">
        <v>25239.048987620918</v>
      </c>
      <c r="W514" s="97">
        <v>30685.293863229977</v>
      </c>
      <c r="X514" s="89">
        <v>87220.570619719801</v>
      </c>
      <c r="Y514" s="89">
        <v>54300.071940213034</v>
      </c>
      <c r="Z514" s="91">
        <v>1.2223608791828156E-9</v>
      </c>
      <c r="AA514" s="81"/>
      <c r="AB514" s="81">
        <v>60</v>
      </c>
      <c r="AC514" s="95"/>
      <c r="AD514" s="80"/>
      <c r="AE514" s="80"/>
      <c r="AF514" s="94"/>
    </row>
    <row r="515" spans="1:32">
      <c r="A515">
        <f>VLOOKUP(B515,'Outstanding Oct 2020'!$A:$A,1,0)</f>
        <v>143986292</v>
      </c>
      <c r="B515" s="82">
        <v>143986292</v>
      </c>
      <c r="C515" s="83">
        <v>98</v>
      </c>
      <c r="D515" s="82" t="s">
        <v>1436</v>
      </c>
      <c r="E515" s="94" t="s">
        <v>820</v>
      </c>
      <c r="F515" s="84">
        <v>42724</v>
      </c>
      <c r="G515" s="84">
        <v>44562</v>
      </c>
      <c r="H515" s="87">
        <v>60</v>
      </c>
      <c r="I515" s="87">
        <v>45</v>
      </c>
      <c r="J515" s="87">
        <v>60</v>
      </c>
      <c r="K515" s="87">
        <v>45</v>
      </c>
      <c r="L515" s="92">
        <v>45</v>
      </c>
      <c r="M515" s="98">
        <v>305534</v>
      </c>
      <c r="N515" s="85">
        <v>0.05</v>
      </c>
      <c r="O515" s="86">
        <v>8.5000000000000006E-2</v>
      </c>
      <c r="P515" s="88">
        <v>5765.8035001892376</v>
      </c>
      <c r="Q515" s="89">
        <v>281032.08131420263</v>
      </c>
      <c r="R515" s="89">
        <v>24501.918685797369</v>
      </c>
      <c r="S515" s="89">
        <v>60205.80821567963</v>
      </c>
      <c r="T515" s="89">
        <v>37598.120420818683</v>
      </c>
      <c r="U515" s="90">
        <v>22607.687794860947</v>
      </c>
      <c r="V515" s="89">
        <v>18376.439014348027</v>
      </c>
      <c r="W515" s="97">
        <v>22607.687794860947</v>
      </c>
      <c r="X515" s="89">
        <v>64916.128697152482</v>
      </c>
      <c r="Y515" s="89">
        <v>40414.21001135424</v>
      </c>
      <c r="Z515" s="91">
        <v>8.7311491370201111E-10</v>
      </c>
      <c r="AA515" s="81"/>
      <c r="AB515" s="81">
        <v>60</v>
      </c>
      <c r="AC515" s="95"/>
      <c r="AD515" s="80"/>
      <c r="AE515" s="80"/>
      <c r="AF515" s="94"/>
    </row>
    <row r="516" spans="1:32">
      <c r="A516">
        <f>VLOOKUP(B516,'Outstanding Oct 2020'!$A:$A,1,0)</f>
        <v>143987795</v>
      </c>
      <c r="B516" s="82">
        <v>143987795</v>
      </c>
      <c r="C516" s="83">
        <v>98</v>
      </c>
      <c r="D516" s="82" t="s">
        <v>1437</v>
      </c>
      <c r="E516" s="94" t="s">
        <v>820</v>
      </c>
      <c r="F516" s="84">
        <v>42740</v>
      </c>
      <c r="G516" s="84">
        <v>44197</v>
      </c>
      <c r="H516" s="87">
        <v>48</v>
      </c>
      <c r="I516" s="87">
        <v>45</v>
      </c>
      <c r="J516" s="87">
        <v>48</v>
      </c>
      <c r="K516" s="87">
        <v>45</v>
      </c>
      <c r="L516" s="92">
        <v>45</v>
      </c>
      <c r="M516" s="98">
        <v>290442</v>
      </c>
      <c r="N516" s="85">
        <v>0.05</v>
      </c>
      <c r="O516" s="86">
        <v>8.5000000000000006E-2</v>
      </c>
      <c r="P516" s="88">
        <v>6688.6740832457162</v>
      </c>
      <c r="Q516" s="89">
        <v>271364.48240961932</v>
      </c>
      <c r="R516" s="89">
        <v>19077.517590380681</v>
      </c>
      <c r="S516" s="89">
        <v>49410.925580288196</v>
      </c>
      <c r="T516" s="89">
        <v>30448.293156279309</v>
      </c>
      <c r="U516" s="90">
        <v>18962.632424008887</v>
      </c>
      <c r="V516" s="89">
        <v>17885.172740981889</v>
      </c>
      <c r="W516" s="97">
        <v>18962.632424008887</v>
      </c>
      <c r="X516" s="89">
        <v>49691.873586175963</v>
      </c>
      <c r="Y516" s="89">
        <v>30614.355995794409</v>
      </c>
      <c r="Z516" s="91">
        <v>8.7311491370201111E-10</v>
      </c>
      <c r="AA516" s="81"/>
      <c r="AB516" s="81">
        <v>48</v>
      </c>
      <c r="AC516" s="95"/>
      <c r="AD516" s="80"/>
      <c r="AE516" s="80"/>
      <c r="AF516" s="94"/>
    </row>
    <row r="517" spans="1:32">
      <c r="A517">
        <f>VLOOKUP(B517,'Outstanding Oct 2020'!$A:$A,1,0)</f>
        <v>143986543</v>
      </c>
      <c r="B517" s="82">
        <v>143986543</v>
      </c>
      <c r="C517" s="83">
        <v>98</v>
      </c>
      <c r="D517" s="82" t="s">
        <v>982</v>
      </c>
      <c r="E517" s="94" t="s">
        <v>820</v>
      </c>
      <c r="F517" s="84">
        <v>42762</v>
      </c>
      <c r="G517" s="84">
        <v>44593</v>
      </c>
      <c r="H517" s="87">
        <v>60</v>
      </c>
      <c r="I517" s="87">
        <v>44</v>
      </c>
      <c r="J517" s="87">
        <v>60</v>
      </c>
      <c r="K517" s="87">
        <v>44</v>
      </c>
      <c r="L517" s="92">
        <v>44</v>
      </c>
      <c r="M517" s="98">
        <v>203379</v>
      </c>
      <c r="N517" s="85">
        <v>0.05</v>
      </c>
      <c r="O517" s="86">
        <v>8.5000000000000006E-2</v>
      </c>
      <c r="P517" s="88">
        <v>3838.0126272852999</v>
      </c>
      <c r="Q517" s="89">
        <v>187069.27433804816</v>
      </c>
      <c r="R517" s="89">
        <v>16309.725661951845</v>
      </c>
      <c r="S517" s="89">
        <v>39666.191672957866</v>
      </c>
      <c r="T517" s="89">
        <v>24780.1972280872</v>
      </c>
      <c r="U517" s="90">
        <v>14885.994444870666</v>
      </c>
      <c r="V517" s="89">
        <v>11960.465485431352</v>
      </c>
      <c r="W517" s="97">
        <v>14885.994444870666</v>
      </c>
      <c r="X517" s="89">
        <v>43211.483299070416</v>
      </c>
      <c r="Y517" s="89">
        <v>26901.757637118018</v>
      </c>
      <c r="Z517" s="91">
        <v>5.5297277867794037E-10</v>
      </c>
      <c r="AA517" s="81"/>
      <c r="AB517" s="81">
        <v>60</v>
      </c>
      <c r="AC517" s="95"/>
      <c r="AD517" s="80"/>
      <c r="AE517" s="80"/>
      <c r="AF517" s="94"/>
    </row>
    <row r="518" spans="1:32">
      <c r="A518">
        <f>VLOOKUP(B518,'Outstanding Oct 2020'!$A:$A,1,0)</f>
        <v>143900126</v>
      </c>
      <c r="B518" s="82">
        <v>143900126</v>
      </c>
      <c r="C518" s="83">
        <v>98</v>
      </c>
      <c r="D518" s="82" t="s">
        <v>1438</v>
      </c>
      <c r="E518" s="94" t="s">
        <v>820</v>
      </c>
      <c r="F518" s="84">
        <v>42769</v>
      </c>
      <c r="G518" s="84">
        <v>44593</v>
      </c>
      <c r="H518" s="87">
        <v>60</v>
      </c>
      <c r="I518" s="87">
        <v>44</v>
      </c>
      <c r="J518" s="87">
        <v>60</v>
      </c>
      <c r="K518" s="87">
        <v>44</v>
      </c>
      <c r="L518" s="92">
        <v>44</v>
      </c>
      <c r="M518" s="98">
        <v>200361</v>
      </c>
      <c r="N518" s="85">
        <v>0.05</v>
      </c>
      <c r="O518" s="86">
        <v>8.5000000000000006E-2</v>
      </c>
      <c r="P518" s="88">
        <v>3781.0592441476751</v>
      </c>
      <c r="Q518" s="89">
        <v>184293.29909010112</v>
      </c>
      <c r="R518" s="89">
        <v>16067.700909898878</v>
      </c>
      <c r="S518" s="89">
        <v>39077.573543903331</v>
      </c>
      <c r="T518" s="89">
        <v>24412.476690399577</v>
      </c>
      <c r="U518" s="90">
        <v>14665.096853503754</v>
      </c>
      <c r="V518" s="89">
        <v>11782.980667259177</v>
      </c>
      <c r="W518" s="97">
        <v>14665.096853503754</v>
      </c>
      <c r="X518" s="89">
        <v>42570.255558759993</v>
      </c>
      <c r="Y518" s="89">
        <v>26502.554648860503</v>
      </c>
      <c r="Z518" s="91">
        <v>6.1118043959140778E-10</v>
      </c>
      <c r="AA518" s="81"/>
      <c r="AB518" s="81">
        <v>60</v>
      </c>
      <c r="AC518" s="95"/>
      <c r="AD518" s="80"/>
      <c r="AE518" s="80"/>
      <c r="AF518" s="94"/>
    </row>
    <row r="519" spans="1:32">
      <c r="A519">
        <f>VLOOKUP(B519,'Outstanding Oct 2020'!$A:$A,1,0)</f>
        <v>143987329</v>
      </c>
      <c r="B519" s="82">
        <v>143987329</v>
      </c>
      <c r="C519" s="83">
        <v>98</v>
      </c>
      <c r="D519" s="82" t="s">
        <v>1439</v>
      </c>
      <c r="E519" s="94" t="s">
        <v>820</v>
      </c>
      <c r="F519" s="84">
        <v>42773</v>
      </c>
      <c r="G519" s="84">
        <v>45323</v>
      </c>
      <c r="H519" s="87">
        <v>84</v>
      </c>
      <c r="I519" s="87">
        <v>44</v>
      </c>
      <c r="J519" s="87">
        <v>60</v>
      </c>
      <c r="K519" s="87">
        <v>44</v>
      </c>
      <c r="L519" s="92">
        <v>44</v>
      </c>
      <c r="M519" s="98">
        <v>1002914</v>
      </c>
      <c r="N519" s="85">
        <v>0.05</v>
      </c>
      <c r="O519" s="86">
        <v>8.5000000000000006E-2</v>
      </c>
      <c r="P519" s="88">
        <v>18926.224418849582</v>
      </c>
      <c r="Q519" s="89">
        <v>922486.56057640794</v>
      </c>
      <c r="R519" s="89">
        <v>80427.439423592063</v>
      </c>
      <c r="S519" s="89">
        <v>195604.16245282395</v>
      </c>
      <c r="T519" s="89">
        <v>122197.50673771545</v>
      </c>
      <c r="U519" s="90">
        <v>73406.6557151085</v>
      </c>
      <c r="V519" s="89">
        <v>58980.122243967518</v>
      </c>
      <c r="W519" s="97">
        <v>73406.6557151085</v>
      </c>
      <c r="X519" s="89">
        <v>213086.90455457009</v>
      </c>
      <c r="Y519" s="89">
        <v>132659.465130975</v>
      </c>
      <c r="Z519" s="91">
        <v>3.0267983675003052E-9</v>
      </c>
      <c r="AA519" s="81"/>
      <c r="AB519" s="81">
        <v>60</v>
      </c>
      <c r="AC519" s="95"/>
      <c r="AD519" s="80"/>
      <c r="AE519" s="80"/>
      <c r="AF519" s="94"/>
    </row>
    <row r="520" spans="1:32">
      <c r="A520">
        <f>VLOOKUP(B520,'Outstanding Oct 2020'!$A:$A,1,0)</f>
        <v>143987345</v>
      </c>
      <c r="B520" s="82">
        <v>143987345</v>
      </c>
      <c r="C520" s="83">
        <v>98</v>
      </c>
      <c r="D520" s="82" t="s">
        <v>1440</v>
      </c>
      <c r="E520" s="94" t="s">
        <v>820</v>
      </c>
      <c r="F520" s="84">
        <v>42788</v>
      </c>
      <c r="G520" s="84">
        <v>44621</v>
      </c>
      <c r="H520" s="87">
        <v>60</v>
      </c>
      <c r="I520" s="87">
        <v>43</v>
      </c>
      <c r="J520" s="87">
        <v>60</v>
      </c>
      <c r="K520" s="87">
        <v>43</v>
      </c>
      <c r="L520" s="92">
        <v>43</v>
      </c>
      <c r="M520" s="98">
        <v>508448</v>
      </c>
      <c r="N520" s="85">
        <v>0.05</v>
      </c>
      <c r="O520" s="86">
        <v>8.5000000000000006E-2</v>
      </c>
      <c r="P520" s="88">
        <v>9595.0410038300706</v>
      </c>
      <c r="Q520" s="89">
        <v>467673.64574824297</v>
      </c>
      <c r="R520" s="89">
        <v>40774.354251757031</v>
      </c>
      <c r="S520" s="89">
        <v>98080.640081431717</v>
      </c>
      <c r="T520" s="89">
        <v>61295.733282622066</v>
      </c>
      <c r="U520" s="90">
        <v>36784.90679880965</v>
      </c>
      <c r="V520" s="89">
        <v>29221.620547092542</v>
      </c>
      <c r="W520" s="97">
        <v>36784.90679880965</v>
      </c>
      <c r="X520" s="89">
        <v>108028.81448156282</v>
      </c>
      <c r="Y520" s="89">
        <v>67254.460229804332</v>
      </c>
      <c r="Z520" s="91">
        <v>1.4551915228366852E-9</v>
      </c>
      <c r="AA520" s="81"/>
      <c r="AB520" s="81">
        <v>60</v>
      </c>
      <c r="AC520" s="95"/>
      <c r="AD520" s="80"/>
      <c r="AE520" s="80"/>
      <c r="AF520" s="94"/>
    </row>
    <row r="521" spans="1:32">
      <c r="A521">
        <f>VLOOKUP(B521,'Outstanding Oct 2020'!$A:$A,1,0)</f>
        <v>143987264</v>
      </c>
      <c r="B521" s="82">
        <v>143987264</v>
      </c>
      <c r="C521" s="83">
        <v>98</v>
      </c>
      <c r="D521" s="82" t="s">
        <v>1441</v>
      </c>
      <c r="E521" s="94" t="s">
        <v>820</v>
      </c>
      <c r="F521" s="84">
        <v>42788</v>
      </c>
      <c r="G521" s="84">
        <v>44621</v>
      </c>
      <c r="H521" s="87">
        <v>60</v>
      </c>
      <c r="I521" s="87">
        <v>43</v>
      </c>
      <c r="J521" s="87">
        <v>60</v>
      </c>
      <c r="K521" s="87">
        <v>43</v>
      </c>
      <c r="L521" s="92">
        <v>43</v>
      </c>
      <c r="M521" s="98">
        <v>406984</v>
      </c>
      <c r="N521" s="85">
        <v>0.05</v>
      </c>
      <c r="O521" s="86">
        <v>8.5000000000000006E-2</v>
      </c>
      <c r="P521" s="88">
        <v>7680.290153374146</v>
      </c>
      <c r="Q521" s="89">
        <v>374346.42488750658</v>
      </c>
      <c r="R521" s="89">
        <v>32637.575112493418</v>
      </c>
      <c r="S521" s="89">
        <v>78508.030758113717</v>
      </c>
      <c r="T521" s="89">
        <v>49063.783738542872</v>
      </c>
      <c r="U521" s="90">
        <v>29444.247019570845</v>
      </c>
      <c r="V521" s="89">
        <v>23390.262163953616</v>
      </c>
      <c r="W521" s="97">
        <v>29444.247019570845</v>
      </c>
      <c r="X521" s="89">
        <v>86470.984314943373</v>
      </c>
      <c r="Y521" s="89">
        <v>53833.409202448791</v>
      </c>
      <c r="Z521" s="91">
        <v>1.1641532182693481E-9</v>
      </c>
      <c r="AA521" s="81"/>
      <c r="AB521" s="81">
        <v>60</v>
      </c>
      <c r="AC521" s="95"/>
      <c r="AD521" s="80"/>
      <c r="AE521" s="80"/>
      <c r="AF521" s="94"/>
    </row>
    <row r="522" spans="1:32">
      <c r="A522">
        <f>VLOOKUP(B522,'Outstanding Oct 2020'!$A:$A,1,0)</f>
        <v>143987558</v>
      </c>
      <c r="B522" s="82">
        <v>143987558</v>
      </c>
      <c r="C522" s="83">
        <v>98</v>
      </c>
      <c r="D522" s="82" t="s">
        <v>1003</v>
      </c>
      <c r="E522" s="94" t="s">
        <v>820</v>
      </c>
      <c r="F522" s="84">
        <v>42789</v>
      </c>
      <c r="G522" s="84">
        <v>44621</v>
      </c>
      <c r="H522" s="87">
        <v>60</v>
      </c>
      <c r="I522" s="87">
        <v>43</v>
      </c>
      <c r="J522" s="87">
        <v>60</v>
      </c>
      <c r="K522" s="87">
        <v>43</v>
      </c>
      <c r="L522" s="92">
        <v>43</v>
      </c>
      <c r="M522" s="98">
        <v>264466</v>
      </c>
      <c r="N522" s="85">
        <v>0.05</v>
      </c>
      <c r="O522" s="86">
        <v>8.5000000000000006E-2</v>
      </c>
      <c r="P522" s="88">
        <v>4990.7996768969952</v>
      </c>
      <c r="Q522" s="89">
        <v>243257.47843723415</v>
      </c>
      <c r="R522" s="89">
        <v>21208.521562765847</v>
      </c>
      <c r="S522" s="89">
        <v>51016.022404996998</v>
      </c>
      <c r="T522" s="89">
        <v>31882.586613226798</v>
      </c>
      <c r="U522" s="90">
        <v>19133.4357917702</v>
      </c>
      <c r="V522" s="89">
        <v>15199.440453315525</v>
      </c>
      <c r="W522" s="97">
        <v>19133.4357917702</v>
      </c>
      <c r="X522" s="89">
        <v>56190.502176586364</v>
      </c>
      <c r="Y522" s="89">
        <v>34981.980613819789</v>
      </c>
      <c r="Z522" s="91">
        <v>7.2759576141834259E-10</v>
      </c>
      <c r="AA522" s="81"/>
      <c r="AB522" s="81">
        <v>60</v>
      </c>
      <c r="AC522" s="95"/>
      <c r="AD522" s="80"/>
      <c r="AE522" s="80"/>
      <c r="AF522" s="94"/>
    </row>
    <row r="523" spans="1:32">
      <c r="A523">
        <f>VLOOKUP(B523,'Outstanding Oct 2020'!$A:$A,1,0)</f>
        <v>143778932</v>
      </c>
      <c r="B523" s="82">
        <v>143778932</v>
      </c>
      <c r="C523" s="83">
        <v>99</v>
      </c>
      <c r="D523" s="82" t="s">
        <v>1442</v>
      </c>
      <c r="E523" s="94" t="s">
        <v>821</v>
      </c>
      <c r="F523" s="84">
        <v>42787</v>
      </c>
      <c r="G523" s="84">
        <v>53752</v>
      </c>
      <c r="H523" s="87">
        <v>360</v>
      </c>
      <c r="I523" s="87">
        <v>43</v>
      </c>
      <c r="J523" s="87">
        <v>180</v>
      </c>
      <c r="K523" s="87">
        <v>43</v>
      </c>
      <c r="L523" s="92">
        <v>43</v>
      </c>
      <c r="M523" s="98">
        <v>1803111</v>
      </c>
      <c r="N523" s="85">
        <v>0.03</v>
      </c>
      <c r="O523" s="86">
        <v>6.7500000000000004E-2</v>
      </c>
      <c r="P523" s="88">
        <v>12451.953519832869</v>
      </c>
      <c r="Q523" s="89">
        <v>1407144.3521595511</v>
      </c>
      <c r="R523" s="89">
        <v>395966.64784044889</v>
      </c>
      <c r="S523" s="89">
        <v>315433.41931644734</v>
      </c>
      <c r="T523" s="89">
        <v>175272.0887972932</v>
      </c>
      <c r="U523" s="90">
        <v>140161.33051915414</v>
      </c>
      <c r="V523" s="89">
        <v>94592.032539662803</v>
      </c>
      <c r="W523" s="97">
        <v>140161.33051915414</v>
      </c>
      <c r="X523" s="89">
        <v>834207.28141037328</v>
      </c>
      <c r="Y523" s="89">
        <v>438240.63356991648</v>
      </c>
      <c r="Z523" s="91">
        <v>7.9162418842315674E-9</v>
      </c>
      <c r="AA523" s="81"/>
      <c r="AB523" s="81">
        <v>180</v>
      </c>
      <c r="AC523" s="95"/>
      <c r="AD523" s="80"/>
      <c r="AE523" s="80"/>
      <c r="AF523" s="94"/>
    </row>
    <row r="524" spans="1:32">
      <c r="A524">
        <f>VLOOKUP(B524,'Outstanding Oct 2020'!$A:$A,1,0)</f>
        <v>283050122</v>
      </c>
      <c r="B524" s="82">
        <v>283050122</v>
      </c>
      <c r="C524" s="83">
        <v>99</v>
      </c>
      <c r="D524" s="82" t="s">
        <v>1423</v>
      </c>
      <c r="E524" s="94" t="s">
        <v>811</v>
      </c>
      <c r="F524" s="84">
        <v>39541</v>
      </c>
      <c r="G524" s="84">
        <v>46500</v>
      </c>
      <c r="H524" s="87">
        <v>229</v>
      </c>
      <c r="I524" s="87">
        <v>150</v>
      </c>
      <c r="J524" s="87">
        <v>180</v>
      </c>
      <c r="K524" s="87">
        <v>150</v>
      </c>
      <c r="L524" s="92">
        <v>150</v>
      </c>
      <c r="M524" s="98">
        <v>1700000</v>
      </c>
      <c r="N524" s="85">
        <v>0.03</v>
      </c>
      <c r="O524" s="86">
        <v>8.6499999999999994E-2</v>
      </c>
      <c r="P524" s="88">
        <v>11739.887884725831</v>
      </c>
      <c r="Q524" s="89">
        <v>1181607.9223422944</v>
      </c>
      <c r="R524" s="89">
        <v>518392.07765770564</v>
      </c>
      <c r="S524" s="89">
        <v>895075.41873083229</v>
      </c>
      <c r="T524" s="89">
        <v>399888.75568625238</v>
      </c>
      <c r="U524" s="90">
        <v>495186.66304457991</v>
      </c>
      <c r="V524" s="89">
        <v>431993.39804808807</v>
      </c>
      <c r="W524" s="97">
        <v>495186.66304457991</v>
      </c>
      <c r="X524" s="89">
        <v>931571.89690834354</v>
      </c>
      <c r="Y524" s="89">
        <v>413179.81925064977</v>
      </c>
      <c r="Z524" s="91">
        <v>-1.1874362826347351E-8</v>
      </c>
      <c r="AA524" s="81"/>
      <c r="AB524" s="81">
        <v>180</v>
      </c>
      <c r="AC524" s="95"/>
      <c r="AD524" s="80"/>
      <c r="AE524" s="80"/>
      <c r="AF524" s="94"/>
    </row>
    <row r="525" spans="1:32">
      <c r="A525">
        <f>VLOOKUP(B525,'Outstanding Oct 2020'!$A:$A,1,0)</f>
        <v>283050297</v>
      </c>
      <c r="B525" s="82">
        <v>283050297</v>
      </c>
      <c r="C525" s="83">
        <v>99</v>
      </c>
      <c r="D525" s="82" t="s">
        <v>1443</v>
      </c>
      <c r="E525" s="94" t="s">
        <v>811</v>
      </c>
      <c r="F525" s="84">
        <v>40009</v>
      </c>
      <c r="G525" s="84">
        <v>46591</v>
      </c>
      <c r="H525" s="87">
        <v>216</v>
      </c>
      <c r="I525" s="87">
        <v>135</v>
      </c>
      <c r="J525" s="87">
        <v>180</v>
      </c>
      <c r="K525" s="87">
        <v>135</v>
      </c>
      <c r="L525" s="92">
        <v>135</v>
      </c>
      <c r="M525" s="98">
        <v>194090</v>
      </c>
      <c r="N525" s="85">
        <v>0.03</v>
      </c>
      <c r="O525" s="86">
        <v>8.6499999999999994E-2</v>
      </c>
      <c r="P525" s="88">
        <v>1340.3499056155508</v>
      </c>
      <c r="Q525" s="89">
        <v>134904.87155730347</v>
      </c>
      <c r="R525" s="89">
        <v>59185.128442696529</v>
      </c>
      <c r="S525" s="89">
        <v>97396.375186612509</v>
      </c>
      <c r="T525" s="89">
        <v>43836.68643000556</v>
      </c>
      <c r="U525" s="90">
        <v>53559.688756606949</v>
      </c>
      <c r="V525" s="89">
        <v>44388.846332022396</v>
      </c>
      <c r="W525" s="97">
        <v>53559.688756606949</v>
      </c>
      <c r="X525" s="89">
        <v>106358.11145349435</v>
      </c>
      <c r="Y525" s="89">
        <v>47172.983010799187</v>
      </c>
      <c r="Z525" s="91">
        <v>-1.3678800314664841E-9</v>
      </c>
      <c r="AA525" s="81"/>
      <c r="AB525" s="81">
        <v>180</v>
      </c>
      <c r="AC525" s="95"/>
      <c r="AD525" s="80"/>
      <c r="AE525" s="80"/>
      <c r="AF525" s="94"/>
    </row>
    <row r="526" spans="1:32">
      <c r="A526">
        <f>VLOOKUP(B526,'Outstanding Oct 2020'!$A:$A,1,0)</f>
        <v>283050289</v>
      </c>
      <c r="B526" s="82">
        <v>283050289</v>
      </c>
      <c r="C526" s="83">
        <v>99</v>
      </c>
      <c r="D526" s="82" t="s">
        <v>1444</v>
      </c>
      <c r="E526" s="94" t="s">
        <v>814</v>
      </c>
      <c r="F526" s="84">
        <v>41179</v>
      </c>
      <c r="G526" s="84">
        <v>46288</v>
      </c>
      <c r="H526" s="87">
        <v>168</v>
      </c>
      <c r="I526" s="87">
        <v>96</v>
      </c>
      <c r="J526" s="87">
        <v>168</v>
      </c>
      <c r="K526" s="87">
        <v>96</v>
      </c>
      <c r="L526" s="92">
        <v>96</v>
      </c>
      <c r="M526" s="98">
        <v>1794996</v>
      </c>
      <c r="N526" s="85">
        <v>0.03</v>
      </c>
      <c r="O526" s="86">
        <v>7.6499999999999999E-2</v>
      </c>
      <c r="P526" s="88">
        <v>13098.003098758145</v>
      </c>
      <c r="Q526" s="89">
        <v>1348154.3225006524</v>
      </c>
      <c r="R526" s="89">
        <v>446841.6774993476</v>
      </c>
      <c r="S526" s="89">
        <v>663623.88543253962</v>
      </c>
      <c r="T526" s="89">
        <v>324481.70414803538</v>
      </c>
      <c r="U526" s="90">
        <v>339142.18128450424</v>
      </c>
      <c r="V526" s="89">
        <v>255338.10142819863</v>
      </c>
      <c r="W526" s="97">
        <v>339142.18128450424</v>
      </c>
      <c r="X526" s="89">
        <v>852310.19809072115</v>
      </c>
      <c r="Y526" s="89">
        <v>405468.52059136843</v>
      </c>
      <c r="Z526" s="91">
        <v>5.1222741603851318E-9</v>
      </c>
      <c r="AA526" s="81"/>
      <c r="AB526" s="81">
        <v>168</v>
      </c>
      <c r="AC526" s="95"/>
      <c r="AD526" s="80"/>
      <c r="AE526" s="80"/>
      <c r="AF526" s="94"/>
    </row>
    <row r="527" spans="1:32">
      <c r="A527">
        <f>VLOOKUP(B527,'Outstanding Oct 2020'!$A:$A,1,0)</f>
        <v>283050602</v>
      </c>
      <c r="B527" s="82">
        <v>283050602</v>
      </c>
      <c r="C527" s="83">
        <v>99</v>
      </c>
      <c r="D527" s="82" t="s">
        <v>1445</v>
      </c>
      <c r="E527" s="94" t="s">
        <v>813</v>
      </c>
      <c r="F527" s="84">
        <v>41568</v>
      </c>
      <c r="G527" s="84">
        <v>47049</v>
      </c>
      <c r="H527" s="87">
        <v>180</v>
      </c>
      <c r="I527" s="87">
        <v>83</v>
      </c>
      <c r="J527" s="87">
        <v>180</v>
      </c>
      <c r="K527" s="87">
        <v>83</v>
      </c>
      <c r="L527" s="92">
        <v>83</v>
      </c>
      <c r="M527" s="98">
        <v>2500066</v>
      </c>
      <c r="N527" s="85">
        <v>0.03</v>
      </c>
      <c r="O527" s="86">
        <v>7.3999999999999996E-2</v>
      </c>
      <c r="P527" s="88">
        <v>17264.996790832334</v>
      </c>
      <c r="Q527" s="89">
        <v>1873903.0584270407</v>
      </c>
      <c r="R527" s="89">
        <v>626162.9415729593</v>
      </c>
      <c r="S527" s="89">
        <v>816647.30795246351</v>
      </c>
      <c r="T527" s="89">
        <v>418400.5007588705</v>
      </c>
      <c r="U527" s="90">
        <v>398246.80719359301</v>
      </c>
      <c r="V527" s="89">
        <v>288730.68972530903</v>
      </c>
      <c r="W527" s="97">
        <v>398246.80719359301</v>
      </c>
      <c r="X527" s="89">
        <v>1233796.3639227797</v>
      </c>
      <c r="Y527" s="89">
        <v>607633.42234982084</v>
      </c>
      <c r="Z527" s="91">
        <v>-4.6566128730773926E-10</v>
      </c>
      <c r="AA527" s="81"/>
      <c r="AB527" s="81">
        <v>180</v>
      </c>
      <c r="AC527" s="95"/>
      <c r="AD527" s="80"/>
      <c r="AE527" s="80"/>
      <c r="AF527" s="94"/>
    </row>
    <row r="528" spans="1:32">
      <c r="A528">
        <f>VLOOKUP(B528,'Outstanding Oct 2020'!$A:$A,1,0)</f>
        <v>143987825</v>
      </c>
      <c r="B528" s="82">
        <v>143987825</v>
      </c>
      <c r="C528" s="83">
        <v>98</v>
      </c>
      <c r="D528" s="82" t="s">
        <v>1446</v>
      </c>
      <c r="E528" s="94" t="s">
        <v>820</v>
      </c>
      <c r="F528" s="84">
        <v>42795</v>
      </c>
      <c r="G528" s="84">
        <v>44621</v>
      </c>
      <c r="H528" s="87">
        <v>60</v>
      </c>
      <c r="I528" s="87">
        <v>43</v>
      </c>
      <c r="J528" s="87">
        <v>60</v>
      </c>
      <c r="K528" s="87">
        <v>43</v>
      </c>
      <c r="L528" s="92">
        <v>43</v>
      </c>
      <c r="M528" s="98">
        <v>240299</v>
      </c>
      <c r="N528" s="85">
        <v>0.05</v>
      </c>
      <c r="O528" s="86">
        <v>8.5000000000000006E-2</v>
      </c>
      <c r="P528" s="88">
        <v>4534.7385734221843</v>
      </c>
      <c r="Q528" s="89">
        <v>221028.52091001847</v>
      </c>
      <c r="R528" s="89">
        <v>19270.479089981527</v>
      </c>
      <c r="S528" s="89">
        <v>46354.159581565764</v>
      </c>
      <c r="T528" s="89">
        <v>28969.144164360623</v>
      </c>
      <c r="U528" s="90">
        <v>17385.015417205141</v>
      </c>
      <c r="V528" s="89">
        <v>13810.510014486761</v>
      </c>
      <c r="W528" s="97">
        <v>17385.015417205141</v>
      </c>
      <c r="X528" s="89">
        <v>51055.793495313294</v>
      </c>
      <c r="Y528" s="89">
        <v>31785.31440533101</v>
      </c>
      <c r="Z528" s="91">
        <v>7.5669959187507629E-10</v>
      </c>
      <c r="AA528" s="81"/>
      <c r="AB528" s="81">
        <v>60</v>
      </c>
      <c r="AC528" s="95"/>
      <c r="AD528" s="80"/>
      <c r="AE528" s="80"/>
      <c r="AF528" s="94"/>
    </row>
    <row r="529" spans="1:32">
      <c r="A529">
        <f>VLOOKUP(B529,'Outstanding Oct 2020'!$A:$A,1,0)</f>
        <v>143988228</v>
      </c>
      <c r="B529" s="82">
        <v>143988228</v>
      </c>
      <c r="C529" s="83">
        <v>98</v>
      </c>
      <c r="D529" s="82" t="s">
        <v>1447</v>
      </c>
      <c r="E529" s="94" t="s">
        <v>820</v>
      </c>
      <c r="F529" s="84">
        <v>42808</v>
      </c>
      <c r="G529" s="84">
        <v>44621</v>
      </c>
      <c r="H529" s="87">
        <v>60</v>
      </c>
      <c r="I529" s="87">
        <v>43</v>
      </c>
      <c r="J529" s="87">
        <v>60</v>
      </c>
      <c r="K529" s="87">
        <v>43</v>
      </c>
      <c r="L529" s="92">
        <v>43</v>
      </c>
      <c r="M529" s="98">
        <v>225843</v>
      </c>
      <c r="N529" s="85">
        <v>0.05</v>
      </c>
      <c r="O529" s="86">
        <v>8.5000000000000006E-2</v>
      </c>
      <c r="P529" s="88">
        <v>4261.9360198643617</v>
      </c>
      <c r="Q529" s="89">
        <v>207731.80182972585</v>
      </c>
      <c r="R529" s="89">
        <v>18111.198170274147</v>
      </c>
      <c r="S529" s="89">
        <v>43565.568156253488</v>
      </c>
      <c r="T529" s="89">
        <v>27226.407207319571</v>
      </c>
      <c r="U529" s="90">
        <v>16339.160948933917</v>
      </c>
      <c r="V529" s="89">
        <v>12979.692022029805</v>
      </c>
      <c r="W529" s="97">
        <v>16339.160948933917</v>
      </c>
      <c r="X529" s="89">
        <v>47984.359362136514</v>
      </c>
      <c r="Y529" s="89">
        <v>29873.161191861698</v>
      </c>
      <c r="Z529" s="91">
        <v>6.6938810050487518E-10</v>
      </c>
      <c r="AA529" s="81"/>
      <c r="AB529" s="81">
        <v>60</v>
      </c>
      <c r="AC529" s="95"/>
      <c r="AD529" s="80"/>
      <c r="AE529" s="80"/>
      <c r="AF529" s="94"/>
    </row>
    <row r="530" spans="1:32">
      <c r="A530">
        <f>VLOOKUP(B530,'Outstanding Oct 2020'!$A:$A,1,0)</f>
        <v>143988058</v>
      </c>
      <c r="B530" s="82">
        <v>143988058</v>
      </c>
      <c r="C530" s="83">
        <v>98</v>
      </c>
      <c r="D530" s="82" t="s">
        <v>1448</v>
      </c>
      <c r="E530" s="94" t="s">
        <v>820</v>
      </c>
      <c r="F530" s="84">
        <v>42809</v>
      </c>
      <c r="G530" s="84">
        <v>44621</v>
      </c>
      <c r="H530" s="87">
        <v>60</v>
      </c>
      <c r="I530" s="87">
        <v>43</v>
      </c>
      <c r="J530" s="87">
        <v>60</v>
      </c>
      <c r="K530" s="87">
        <v>43</v>
      </c>
      <c r="L530" s="92">
        <v>43</v>
      </c>
      <c r="M530" s="98">
        <v>200861</v>
      </c>
      <c r="N530" s="85">
        <v>0.05</v>
      </c>
      <c r="O530" s="86">
        <v>8.5000000000000006E-2</v>
      </c>
      <c r="P530" s="88">
        <v>3790.4948609696803</v>
      </c>
      <c r="Q530" s="89">
        <v>184753.20221269008</v>
      </c>
      <c r="R530" s="89">
        <v>16107.797787309915</v>
      </c>
      <c r="S530" s="89">
        <v>38746.490196433966</v>
      </c>
      <c r="T530" s="89">
        <v>24214.712778653397</v>
      </c>
      <c r="U530" s="90">
        <v>14531.77741778057</v>
      </c>
      <c r="V530" s="89">
        <v>11543.921747572107</v>
      </c>
      <c r="W530" s="97">
        <v>14531.77741778057</v>
      </c>
      <c r="X530" s="89">
        <v>42676.489445491345</v>
      </c>
      <c r="Y530" s="89">
        <v>26568.691658180818</v>
      </c>
      <c r="Z530" s="91">
        <v>6.1118043959140778E-10</v>
      </c>
      <c r="AA530" s="81"/>
      <c r="AB530" s="81">
        <v>60</v>
      </c>
      <c r="AC530" s="95"/>
      <c r="AD530" s="80"/>
      <c r="AE530" s="80"/>
      <c r="AF530" s="94"/>
    </row>
    <row r="531" spans="1:32">
      <c r="A531">
        <f>VLOOKUP(B531,'Outstanding Oct 2020'!$A:$A,1,0)</f>
        <v>143956156</v>
      </c>
      <c r="B531" s="82">
        <v>143956156</v>
      </c>
      <c r="C531" s="83">
        <v>99</v>
      </c>
      <c r="D531" s="82" t="s">
        <v>1449</v>
      </c>
      <c r="E531" s="94" t="s">
        <v>821</v>
      </c>
      <c r="F531" s="84">
        <v>42825</v>
      </c>
      <c r="G531" s="84">
        <v>45748</v>
      </c>
      <c r="H531" s="87">
        <v>96</v>
      </c>
      <c r="I531" s="87">
        <v>42</v>
      </c>
      <c r="J531" s="87">
        <v>96</v>
      </c>
      <c r="K531" s="87">
        <v>42</v>
      </c>
      <c r="L531" s="92">
        <v>42</v>
      </c>
      <c r="M531" s="98">
        <v>484419</v>
      </c>
      <c r="N531" s="85">
        <v>0.03</v>
      </c>
      <c r="O531" s="86">
        <v>6.7500000000000004E-2</v>
      </c>
      <c r="P531" s="88">
        <v>5682.0275048540561</v>
      </c>
      <c r="Q531" s="89">
        <v>420590.58151883812</v>
      </c>
      <c r="R531" s="89">
        <v>63828.418481161876</v>
      </c>
      <c r="S531" s="89">
        <v>82030.179751805117</v>
      </c>
      <c r="T531" s="89">
        <v>40911.447511972801</v>
      </c>
      <c r="U531" s="90">
        <v>41118.732239832316</v>
      </c>
      <c r="V531" s="89">
        <v>27924.933085508321</v>
      </c>
      <c r="W531" s="97">
        <v>41118.732239832316</v>
      </c>
      <c r="X531" s="89">
        <v>124884.05894715391</v>
      </c>
      <c r="Y531" s="89">
        <v>61055.640465989301</v>
      </c>
      <c r="Z531" s="91">
        <v>2.7357600629329681E-9</v>
      </c>
      <c r="AA531" s="81"/>
      <c r="AB531" s="81">
        <v>96</v>
      </c>
      <c r="AC531" s="95"/>
      <c r="AD531" s="80"/>
      <c r="AE531" s="80"/>
      <c r="AF531" s="94"/>
    </row>
    <row r="532" spans="1:32">
      <c r="A532">
        <f>VLOOKUP(B532,'Outstanding Oct 2020'!$A:$A,1,0)</f>
        <v>143988139</v>
      </c>
      <c r="B532" s="82">
        <v>143988139</v>
      </c>
      <c r="C532" s="83">
        <v>98</v>
      </c>
      <c r="D532" s="82" t="s">
        <v>1383</v>
      </c>
      <c r="E532" s="94" t="s">
        <v>820</v>
      </c>
      <c r="F532" s="84">
        <v>42829</v>
      </c>
      <c r="G532" s="84">
        <v>44652</v>
      </c>
      <c r="H532" s="87">
        <v>60</v>
      </c>
      <c r="I532" s="87">
        <v>42</v>
      </c>
      <c r="J532" s="87">
        <v>60</v>
      </c>
      <c r="K532" s="87">
        <v>42</v>
      </c>
      <c r="L532" s="92">
        <v>42</v>
      </c>
      <c r="M532" s="98">
        <v>400665</v>
      </c>
      <c r="N532" s="85">
        <v>0.05</v>
      </c>
      <c r="O532" s="86">
        <v>8.5000000000000006E-2</v>
      </c>
      <c r="P532" s="88">
        <v>7561.0428279776415</v>
      </c>
      <c r="Q532" s="89">
        <v>368534.16922422708</v>
      </c>
      <c r="R532" s="89">
        <v>32130.83077577292</v>
      </c>
      <c r="S532" s="89">
        <v>76386.968486455444</v>
      </c>
      <c r="T532" s="89">
        <v>47756.75787376333</v>
      </c>
      <c r="U532" s="90">
        <v>28630.210612692114</v>
      </c>
      <c r="V532" s="89">
        <v>22491.581543041044</v>
      </c>
      <c r="W532" s="97">
        <v>28630.210612692114</v>
      </c>
      <c r="X532" s="89">
        <v>85128.400454432645</v>
      </c>
      <c r="Y532" s="89">
        <v>52997.569678658445</v>
      </c>
      <c r="Z532" s="91">
        <v>1.280568540096283E-9</v>
      </c>
      <c r="AA532" s="81"/>
      <c r="AB532" s="81">
        <v>60</v>
      </c>
      <c r="AC532" s="95"/>
      <c r="AD532" s="80"/>
      <c r="AE532" s="80"/>
      <c r="AF532" s="94"/>
    </row>
    <row r="533" spans="1:32">
      <c r="A533">
        <f>VLOOKUP(B533,'Outstanding Oct 2020'!$A:$A,1,0)</f>
        <v>143987779</v>
      </c>
      <c r="B533" s="82">
        <v>143987779</v>
      </c>
      <c r="C533" s="83">
        <v>98</v>
      </c>
      <c r="D533" s="82" t="s">
        <v>985</v>
      </c>
      <c r="E533" s="94" t="s">
        <v>820</v>
      </c>
      <c r="F533" s="84">
        <v>42831</v>
      </c>
      <c r="G533" s="84">
        <v>45383</v>
      </c>
      <c r="H533" s="87">
        <v>84</v>
      </c>
      <c r="I533" s="87">
        <v>42</v>
      </c>
      <c r="J533" s="87">
        <v>60</v>
      </c>
      <c r="K533" s="87">
        <v>42</v>
      </c>
      <c r="L533" s="92">
        <v>42</v>
      </c>
      <c r="M533" s="98">
        <v>1000415</v>
      </c>
      <c r="N533" s="85">
        <v>0.05</v>
      </c>
      <c r="O533" s="86">
        <v>8.5000000000000006E-2</v>
      </c>
      <c r="P533" s="88">
        <v>18879.065205973202</v>
      </c>
      <c r="Q533" s="89">
        <v>920187.96476970823</v>
      </c>
      <c r="R533" s="89">
        <v>80227.035230291774</v>
      </c>
      <c r="S533" s="89">
        <v>190729.58476127777</v>
      </c>
      <c r="T533" s="89">
        <v>119243.2004998714</v>
      </c>
      <c r="U533" s="90">
        <v>71486.384261406376</v>
      </c>
      <c r="V533" s="89">
        <v>56158.924661204248</v>
      </c>
      <c r="W533" s="97">
        <v>71486.384261406376</v>
      </c>
      <c r="X533" s="89">
        <v>212555.94758868683</v>
      </c>
      <c r="Y533" s="89">
        <v>132328.91235839191</v>
      </c>
      <c r="Z533" s="91">
        <v>3.14321368932724E-9</v>
      </c>
      <c r="AA533" s="81"/>
      <c r="AB533" s="81">
        <v>60</v>
      </c>
      <c r="AC533" s="95"/>
      <c r="AD533" s="80"/>
      <c r="AE533" s="80"/>
      <c r="AF533" s="94"/>
    </row>
    <row r="534" spans="1:32">
      <c r="A534">
        <f>VLOOKUP(B534,'Outstanding Oct 2020'!$A:$A,1,0)</f>
        <v>143988287</v>
      </c>
      <c r="B534" s="82">
        <v>143988287</v>
      </c>
      <c r="C534" s="83">
        <v>98</v>
      </c>
      <c r="D534" s="82" t="s">
        <v>1450</v>
      </c>
      <c r="E534" s="94" t="s">
        <v>820</v>
      </c>
      <c r="F534" s="84">
        <v>42832</v>
      </c>
      <c r="G534" s="84">
        <v>45017</v>
      </c>
      <c r="H534" s="87">
        <v>72</v>
      </c>
      <c r="I534" s="87">
        <v>42</v>
      </c>
      <c r="J534" s="87">
        <v>60</v>
      </c>
      <c r="K534" s="87">
        <v>42</v>
      </c>
      <c r="L534" s="92">
        <v>42</v>
      </c>
      <c r="M534" s="98">
        <v>1662903</v>
      </c>
      <c r="N534" s="85">
        <v>0.05</v>
      </c>
      <c r="O534" s="86">
        <v>8.5000000000000006E-2</v>
      </c>
      <c r="P534" s="88">
        <v>31381.031040326714</v>
      </c>
      <c r="Q534" s="89">
        <v>1529548.5645251642</v>
      </c>
      <c r="R534" s="89">
        <v>133354.4354748358</v>
      </c>
      <c r="S534" s="89">
        <v>317033.22989787546</v>
      </c>
      <c r="T534" s="89">
        <v>198207.61967867077</v>
      </c>
      <c r="U534" s="90">
        <v>118825.61021920468</v>
      </c>
      <c r="V534" s="89">
        <v>93348.104832385055</v>
      </c>
      <c r="W534" s="97">
        <v>118825.61021920468</v>
      </c>
      <c r="X534" s="89">
        <v>353313.29789444385</v>
      </c>
      <c r="Y534" s="89">
        <v>219958.86241960293</v>
      </c>
      <c r="Z534" s="91">
        <v>5.1222741603851318E-9</v>
      </c>
      <c r="AA534" s="81"/>
      <c r="AB534" s="81">
        <v>60</v>
      </c>
      <c r="AC534" s="95"/>
      <c r="AD534" s="80"/>
      <c r="AE534" s="80"/>
      <c r="AF534" s="94"/>
    </row>
    <row r="535" spans="1:32">
      <c r="A535">
        <f>VLOOKUP(B535,'Outstanding Oct 2020'!$A:$A,1,0)</f>
        <v>143988406</v>
      </c>
      <c r="B535" s="82">
        <v>143988406</v>
      </c>
      <c r="C535" s="83">
        <v>98</v>
      </c>
      <c r="D535" s="82" t="s">
        <v>1451</v>
      </c>
      <c r="E535" s="94" t="s">
        <v>820</v>
      </c>
      <c r="F535" s="84">
        <v>42837</v>
      </c>
      <c r="G535" s="84">
        <v>44652</v>
      </c>
      <c r="H535" s="87">
        <v>60</v>
      </c>
      <c r="I535" s="87">
        <v>42</v>
      </c>
      <c r="J535" s="87">
        <v>60</v>
      </c>
      <c r="K535" s="87">
        <v>42</v>
      </c>
      <c r="L535" s="92">
        <v>42</v>
      </c>
      <c r="M535" s="98">
        <v>340471</v>
      </c>
      <c r="N535" s="85">
        <v>0.05</v>
      </c>
      <c r="O535" s="86">
        <v>8.5000000000000006E-2</v>
      </c>
      <c r="P535" s="88">
        <v>6425.1077900100472</v>
      </c>
      <c r="Q535" s="89">
        <v>313167.35210198502</v>
      </c>
      <c r="R535" s="89">
        <v>27303.647898014984</v>
      </c>
      <c r="S535" s="89">
        <v>64910.954407177982</v>
      </c>
      <c r="T535" s="89">
        <v>40582.010183165723</v>
      </c>
      <c r="U535" s="90">
        <v>24328.944224012259</v>
      </c>
      <c r="V535" s="89">
        <v>19112.55352861049</v>
      </c>
      <c r="W535" s="97">
        <v>24328.944224012259</v>
      </c>
      <c r="X535" s="89">
        <v>72339.115298618854</v>
      </c>
      <c r="Y535" s="89">
        <v>45035.46740060288</v>
      </c>
      <c r="Z535" s="91">
        <v>9.8953023552894592E-10</v>
      </c>
      <c r="AA535" s="81"/>
      <c r="AB535" s="81">
        <v>60</v>
      </c>
      <c r="AC535" s="95"/>
      <c r="AD535" s="80"/>
      <c r="AE535" s="80"/>
      <c r="AF535" s="94"/>
    </row>
    <row r="536" spans="1:32">
      <c r="A536">
        <f>VLOOKUP(B536,'Outstanding Oct 2020'!$A:$A,1,0)</f>
        <v>143987884</v>
      </c>
      <c r="B536" s="82">
        <v>143987884</v>
      </c>
      <c r="C536" s="83">
        <v>98</v>
      </c>
      <c r="D536" s="82" t="s">
        <v>1452</v>
      </c>
      <c r="E536" s="94" t="s">
        <v>820</v>
      </c>
      <c r="F536" s="84">
        <v>42838</v>
      </c>
      <c r="G536" s="84">
        <v>44652</v>
      </c>
      <c r="H536" s="87">
        <v>60</v>
      </c>
      <c r="I536" s="87">
        <v>42</v>
      </c>
      <c r="J536" s="87">
        <v>60</v>
      </c>
      <c r="K536" s="87">
        <v>42</v>
      </c>
      <c r="L536" s="92">
        <v>42</v>
      </c>
      <c r="M536" s="98">
        <v>400665</v>
      </c>
      <c r="N536" s="85">
        <v>0.05</v>
      </c>
      <c r="O536" s="86">
        <v>8.5000000000000006E-2</v>
      </c>
      <c r="P536" s="88">
        <v>7561.0428279776415</v>
      </c>
      <c r="Q536" s="89">
        <v>368534.16922422708</v>
      </c>
      <c r="R536" s="89">
        <v>32130.83077577292</v>
      </c>
      <c r="S536" s="89">
        <v>76386.968486455444</v>
      </c>
      <c r="T536" s="89">
        <v>47756.75787376333</v>
      </c>
      <c r="U536" s="90">
        <v>28630.210612692114</v>
      </c>
      <c r="V536" s="89">
        <v>22491.581543041044</v>
      </c>
      <c r="W536" s="97">
        <v>28630.210612692114</v>
      </c>
      <c r="X536" s="89">
        <v>85128.400454432645</v>
      </c>
      <c r="Y536" s="89">
        <v>52997.569678658445</v>
      </c>
      <c r="Z536" s="91">
        <v>1.280568540096283E-9</v>
      </c>
      <c r="AA536" s="81"/>
      <c r="AB536" s="81">
        <v>60</v>
      </c>
      <c r="AC536" s="95"/>
      <c r="AD536" s="80"/>
      <c r="AE536" s="80"/>
      <c r="AF536" s="94"/>
    </row>
    <row r="537" spans="1:32">
      <c r="A537">
        <f>VLOOKUP(B537,'Outstanding Oct 2020'!$A:$A,1,0)</f>
        <v>143933326</v>
      </c>
      <c r="B537" s="82">
        <v>143933326</v>
      </c>
      <c r="C537" s="83">
        <v>99</v>
      </c>
      <c r="D537" s="82" t="s">
        <v>1453</v>
      </c>
      <c r="E537" s="94" t="s">
        <v>821</v>
      </c>
      <c r="F537" s="84">
        <v>42831</v>
      </c>
      <c r="G537" s="84">
        <v>53783</v>
      </c>
      <c r="H537" s="87">
        <v>360</v>
      </c>
      <c r="I537" s="87">
        <v>42</v>
      </c>
      <c r="J537" s="87">
        <v>180</v>
      </c>
      <c r="K537" s="87">
        <v>42</v>
      </c>
      <c r="L537" s="92">
        <v>42</v>
      </c>
      <c r="M537" s="98">
        <v>2400001</v>
      </c>
      <c r="N537" s="85">
        <v>0.03</v>
      </c>
      <c r="O537" s="86">
        <v>6.7500000000000004E-2</v>
      </c>
      <c r="P537" s="88">
        <v>16573.966272488164</v>
      </c>
      <c r="Q537" s="89">
        <v>1872956.158731922</v>
      </c>
      <c r="R537" s="89">
        <v>527044.84126807796</v>
      </c>
      <c r="S537" s="89">
        <v>410921.21204668691</v>
      </c>
      <c r="T537" s="89">
        <v>228462.1163558744</v>
      </c>
      <c r="U537" s="90">
        <v>182459.09569081251</v>
      </c>
      <c r="V537" s="89">
        <v>122977.12962921819</v>
      </c>
      <c r="W537" s="97">
        <v>182459.09569081251</v>
      </c>
      <c r="X537" s="89">
        <v>1110357.7703159587</v>
      </c>
      <c r="Y537" s="89">
        <v>583312.92904786952</v>
      </c>
      <c r="Z537" s="91">
        <v>1.1175870895385742E-8</v>
      </c>
      <c r="AA537" s="81"/>
      <c r="AB537" s="81">
        <v>180</v>
      </c>
      <c r="AC537" s="95"/>
      <c r="AD537" s="80"/>
      <c r="AE537" s="80"/>
      <c r="AF537" s="94"/>
    </row>
    <row r="538" spans="1:32">
      <c r="A538">
        <f>VLOOKUP(B538,'Outstanding Oct 2020'!$A:$A,1,0)</f>
        <v>143966348</v>
      </c>
      <c r="B538" s="82">
        <v>143966348</v>
      </c>
      <c r="C538" s="83">
        <v>99</v>
      </c>
      <c r="D538" s="82" t="s">
        <v>1454</v>
      </c>
      <c r="E538" s="94" t="s">
        <v>821</v>
      </c>
      <c r="F538" s="84">
        <v>42835</v>
      </c>
      <c r="G538" s="84">
        <v>51592</v>
      </c>
      <c r="H538" s="87">
        <v>288</v>
      </c>
      <c r="I538" s="87">
        <v>42</v>
      </c>
      <c r="J538" s="87">
        <v>180</v>
      </c>
      <c r="K538" s="87">
        <v>42</v>
      </c>
      <c r="L538" s="92">
        <v>42</v>
      </c>
      <c r="M538" s="98">
        <v>2400001</v>
      </c>
      <c r="N538" s="85">
        <v>0.03</v>
      </c>
      <c r="O538" s="86">
        <v>6.7500000000000004E-2</v>
      </c>
      <c r="P538" s="88">
        <v>16573.966272488164</v>
      </c>
      <c r="Q538" s="89">
        <v>1872956.158731922</v>
      </c>
      <c r="R538" s="89">
        <v>527044.84126807796</v>
      </c>
      <c r="S538" s="89">
        <v>410921.21204668691</v>
      </c>
      <c r="T538" s="89">
        <v>228462.1163558744</v>
      </c>
      <c r="U538" s="90">
        <v>182459.09569081251</v>
      </c>
      <c r="V538" s="89">
        <v>122977.12962921819</v>
      </c>
      <c r="W538" s="97">
        <v>182459.09569081251</v>
      </c>
      <c r="X538" s="89">
        <v>1110357.7703159587</v>
      </c>
      <c r="Y538" s="89">
        <v>583312.92904786952</v>
      </c>
      <c r="Z538" s="91">
        <v>1.1175870895385742E-8</v>
      </c>
      <c r="AA538" s="81"/>
      <c r="AB538" s="81">
        <v>180</v>
      </c>
      <c r="AC538" s="95"/>
      <c r="AD538" s="80"/>
      <c r="AE538" s="80"/>
      <c r="AF538" s="94"/>
    </row>
    <row r="539" spans="1:32">
      <c r="A539">
        <f>VLOOKUP(B539,'Outstanding Oct 2020'!$A:$A,1,0)</f>
        <v>143987620</v>
      </c>
      <c r="B539" s="82">
        <v>143987620</v>
      </c>
      <c r="C539" s="83">
        <v>99</v>
      </c>
      <c r="D539" s="82" t="s">
        <v>1455</v>
      </c>
      <c r="E539" s="94" t="s">
        <v>821</v>
      </c>
      <c r="F539" s="84">
        <v>42837</v>
      </c>
      <c r="G539" s="84">
        <v>53783</v>
      </c>
      <c r="H539" s="87">
        <v>360</v>
      </c>
      <c r="I539" s="87">
        <v>42</v>
      </c>
      <c r="J539" s="87">
        <v>180</v>
      </c>
      <c r="K539" s="87">
        <v>42</v>
      </c>
      <c r="L539" s="92">
        <v>42</v>
      </c>
      <c r="M539" s="98">
        <v>3600060</v>
      </c>
      <c r="N539" s="85">
        <v>0.03</v>
      </c>
      <c r="O539" s="86">
        <v>6.7500000000000004E-2</v>
      </c>
      <c r="P539" s="88">
        <v>24861.353398991811</v>
      </c>
      <c r="Q539" s="89">
        <v>2809479.8913852302</v>
      </c>
      <c r="R539" s="89">
        <v>790580.10861476976</v>
      </c>
      <c r="S539" s="89">
        <v>616391.83427040058</v>
      </c>
      <c r="T539" s="89">
        <v>342698.74329557747</v>
      </c>
      <c r="U539" s="90">
        <v>273693.09097482311</v>
      </c>
      <c r="V539" s="89">
        <v>184468.69201011295</v>
      </c>
      <c r="W539" s="97">
        <v>273693.09097482311</v>
      </c>
      <c r="X539" s="89">
        <v>1665563.7204333125</v>
      </c>
      <c r="Y539" s="89">
        <v>874983.61181852594</v>
      </c>
      <c r="Z539" s="91">
        <v>1.6763806343078613E-8</v>
      </c>
      <c r="AA539" s="81"/>
      <c r="AB539" s="81">
        <v>180</v>
      </c>
      <c r="AC539" s="95"/>
      <c r="AD539" s="80"/>
      <c r="AE539" s="80"/>
      <c r="AF539" s="94"/>
    </row>
    <row r="540" spans="1:32">
      <c r="A540">
        <f>VLOOKUP(B540,'Outstanding Oct 2020'!$A:$A,1,0)</f>
        <v>143988325</v>
      </c>
      <c r="B540" s="82">
        <v>143988325</v>
      </c>
      <c r="C540" s="83">
        <v>98</v>
      </c>
      <c r="D540" s="82" t="s">
        <v>1456</v>
      </c>
      <c r="E540" s="94" t="s">
        <v>820</v>
      </c>
      <c r="F540" s="84">
        <v>42871</v>
      </c>
      <c r="G540" s="84">
        <v>44713</v>
      </c>
      <c r="H540" s="87">
        <v>61</v>
      </c>
      <c r="I540" s="87">
        <v>41</v>
      </c>
      <c r="J540" s="87">
        <v>60</v>
      </c>
      <c r="K540" s="87">
        <v>41</v>
      </c>
      <c r="L540" s="92">
        <v>41</v>
      </c>
      <c r="M540" s="98">
        <v>344283</v>
      </c>
      <c r="N540" s="85">
        <v>0.05</v>
      </c>
      <c r="O540" s="86">
        <v>8.5000000000000006E-2</v>
      </c>
      <c r="P540" s="88">
        <v>6497.044932661016</v>
      </c>
      <c r="Q540" s="89">
        <v>316673.65350860328</v>
      </c>
      <c r="R540" s="89">
        <v>27609.346491396718</v>
      </c>
      <c r="S540" s="89">
        <v>64822.301099783246</v>
      </c>
      <c r="T540" s="89">
        <v>40542.847512725974</v>
      </c>
      <c r="U540" s="90">
        <v>24279.453587057273</v>
      </c>
      <c r="V540" s="89">
        <v>18866.386769121091</v>
      </c>
      <c r="W540" s="97">
        <v>24279.453587057273</v>
      </c>
      <c r="X540" s="89">
        <v>73149.042451058689</v>
      </c>
      <c r="Y540" s="89">
        <v>45539.695959660981</v>
      </c>
      <c r="Z540" s="91">
        <v>9.8953023552894592E-10</v>
      </c>
      <c r="AA540" s="81"/>
      <c r="AB540" s="81">
        <v>60</v>
      </c>
      <c r="AC540" s="95"/>
      <c r="AD540" s="80"/>
      <c r="AE540" s="80"/>
      <c r="AF540" s="94"/>
    </row>
    <row r="541" spans="1:32">
      <c r="A541">
        <f>VLOOKUP(B541,'Outstanding Oct 2020'!$A:$A,1,0)</f>
        <v>143988147</v>
      </c>
      <c r="B541" s="82">
        <v>143988147</v>
      </c>
      <c r="C541" s="83">
        <v>98</v>
      </c>
      <c r="D541" s="82" t="s">
        <v>1457</v>
      </c>
      <c r="E541" s="94" t="s">
        <v>820</v>
      </c>
      <c r="F541" s="84">
        <v>42871</v>
      </c>
      <c r="G541" s="84">
        <v>44713</v>
      </c>
      <c r="H541" s="87">
        <v>61</v>
      </c>
      <c r="I541" s="87">
        <v>41</v>
      </c>
      <c r="J541" s="87">
        <v>60</v>
      </c>
      <c r="K541" s="87">
        <v>41</v>
      </c>
      <c r="L541" s="92">
        <v>41</v>
      </c>
      <c r="M541" s="98">
        <v>178253</v>
      </c>
      <c r="N541" s="85">
        <v>0.05</v>
      </c>
      <c r="O541" s="86">
        <v>8.5000000000000006E-2</v>
      </c>
      <c r="P541" s="88">
        <v>3363.8540107458812</v>
      </c>
      <c r="Q541" s="89">
        <v>163958.22262170678</v>
      </c>
      <c r="R541" s="89">
        <v>14294.77737829322</v>
      </c>
      <c r="S541" s="89">
        <v>33561.836157869155</v>
      </c>
      <c r="T541" s="89">
        <v>20991.115441906644</v>
      </c>
      <c r="U541" s="90">
        <v>12570.72071596251</v>
      </c>
      <c r="V541" s="89">
        <v>9768.0978751670336</v>
      </c>
      <c r="W541" s="97">
        <v>12570.72071596251</v>
      </c>
      <c r="X541" s="89">
        <v>37873.018023046636</v>
      </c>
      <c r="Y541" s="89">
        <v>23578.240644752863</v>
      </c>
      <c r="Z541" s="91">
        <v>5.5297277867794037E-10</v>
      </c>
      <c r="AA541" s="81"/>
      <c r="AB541" s="81">
        <v>60</v>
      </c>
      <c r="AC541" s="95"/>
      <c r="AD541" s="80"/>
      <c r="AE541" s="80"/>
      <c r="AF541" s="94"/>
    </row>
    <row r="542" spans="1:32">
      <c r="A542">
        <f>VLOOKUP(B542,'Outstanding Oct 2020'!$A:$A,1,0)</f>
        <v>143987930</v>
      </c>
      <c r="B542" s="82">
        <v>143987930</v>
      </c>
      <c r="C542" s="83">
        <v>98</v>
      </c>
      <c r="D542" s="82" t="s">
        <v>1458</v>
      </c>
      <c r="E542" s="94" t="s">
        <v>820</v>
      </c>
      <c r="F542" s="84">
        <v>42872</v>
      </c>
      <c r="G542" s="84">
        <v>44713</v>
      </c>
      <c r="H542" s="87">
        <v>61</v>
      </c>
      <c r="I542" s="87">
        <v>41</v>
      </c>
      <c r="J542" s="87">
        <v>60</v>
      </c>
      <c r="K542" s="87">
        <v>41</v>
      </c>
      <c r="L542" s="92">
        <v>41</v>
      </c>
      <c r="M542" s="98">
        <v>262650</v>
      </c>
      <c r="N542" s="85">
        <v>0.05</v>
      </c>
      <c r="O542" s="86">
        <v>8.5000000000000006E-2</v>
      </c>
      <c r="P542" s="88">
        <v>4956.5295165994721</v>
      </c>
      <c r="Q542" s="89">
        <v>241587.11029599101</v>
      </c>
      <c r="R542" s="89">
        <v>21062.889704008994</v>
      </c>
      <c r="S542" s="89">
        <v>49452.274390132719</v>
      </c>
      <c r="T542" s="89">
        <v>30929.726124198671</v>
      </c>
      <c r="U542" s="90">
        <v>18522.548265934049</v>
      </c>
      <c r="V542" s="89">
        <v>14392.974631072813</v>
      </c>
      <c r="W542" s="97">
        <v>18522.548265934049</v>
      </c>
      <c r="X542" s="89">
        <v>55804.660699978063</v>
      </c>
      <c r="Y542" s="89">
        <v>34741.770995968312</v>
      </c>
      <c r="Z542" s="91">
        <v>7.5669959187507629E-10</v>
      </c>
      <c r="AA542" s="81"/>
      <c r="AB542" s="81">
        <v>60</v>
      </c>
      <c r="AC542" s="95"/>
      <c r="AD542" s="80"/>
      <c r="AE542" s="80"/>
      <c r="AF542" s="94"/>
    </row>
    <row r="543" spans="1:32">
      <c r="A543">
        <f>VLOOKUP(B543,'Outstanding Oct 2020'!$A:$A,1,0)</f>
        <v>143987973</v>
      </c>
      <c r="B543" s="82">
        <v>143987973</v>
      </c>
      <c r="C543" s="83">
        <v>98</v>
      </c>
      <c r="D543" s="82" t="s">
        <v>1459</v>
      </c>
      <c r="E543" s="94" t="s">
        <v>820</v>
      </c>
      <c r="F543" s="84">
        <v>42881</v>
      </c>
      <c r="G543" s="84">
        <v>44713</v>
      </c>
      <c r="H543" s="87">
        <v>60</v>
      </c>
      <c r="I543" s="87">
        <v>40</v>
      </c>
      <c r="J543" s="87">
        <v>60</v>
      </c>
      <c r="K543" s="87">
        <v>40</v>
      </c>
      <c r="L543" s="92">
        <v>40</v>
      </c>
      <c r="M543" s="98">
        <v>355963</v>
      </c>
      <c r="N543" s="85">
        <v>0.05</v>
      </c>
      <c r="O543" s="86">
        <v>8.5000000000000006E-2</v>
      </c>
      <c r="P543" s="88">
        <v>6717.4609416230651</v>
      </c>
      <c r="Q543" s="89">
        <v>327416.99045228196</v>
      </c>
      <c r="R543" s="89">
        <v>28546.009547718044</v>
      </c>
      <c r="S543" s="89">
        <v>66137.041383039876</v>
      </c>
      <c r="T543" s="89">
        <v>41382.258654588193</v>
      </c>
      <c r="U543" s="90">
        <v>24754.782728451682</v>
      </c>
      <c r="V543" s="89">
        <v>19030.673031812032</v>
      </c>
      <c r="W543" s="97">
        <v>24754.782728451682</v>
      </c>
      <c r="X543" s="89">
        <v>75630.666045102989</v>
      </c>
      <c r="Y543" s="89">
        <v>47084.656497383898</v>
      </c>
      <c r="Z543" s="91">
        <v>1.0477378964424133E-9</v>
      </c>
      <c r="AA543" s="81"/>
      <c r="AB543" s="81">
        <v>60</v>
      </c>
      <c r="AC543" s="95"/>
      <c r="AD543" s="80"/>
      <c r="AE543" s="80"/>
      <c r="AF543" s="94"/>
    </row>
    <row r="544" spans="1:32">
      <c r="A544">
        <f>VLOOKUP(B544,'Outstanding Oct 2020'!$A:$A,1,0)</f>
        <v>143988910</v>
      </c>
      <c r="B544" s="82">
        <v>143988910</v>
      </c>
      <c r="C544" s="83">
        <v>98</v>
      </c>
      <c r="D544" s="82" t="s">
        <v>1460</v>
      </c>
      <c r="E544" s="94" t="s">
        <v>820</v>
      </c>
      <c r="F544" s="84">
        <v>42886</v>
      </c>
      <c r="G544" s="84">
        <v>44713</v>
      </c>
      <c r="H544" s="87">
        <v>60</v>
      </c>
      <c r="I544" s="87">
        <v>40</v>
      </c>
      <c r="J544" s="87">
        <v>60</v>
      </c>
      <c r="K544" s="87">
        <v>40</v>
      </c>
      <c r="L544" s="92">
        <v>40</v>
      </c>
      <c r="M544" s="98">
        <v>142267</v>
      </c>
      <c r="N544" s="85">
        <v>0.05</v>
      </c>
      <c r="O544" s="86">
        <v>8.5000000000000006E-2</v>
      </c>
      <c r="P544" s="88">
        <v>2684.7537968325037</v>
      </c>
      <c r="Q544" s="89">
        <v>130858.07508273274</v>
      </c>
      <c r="R544" s="89">
        <v>11408.924917267257</v>
      </c>
      <c r="S544" s="89">
        <v>26432.855286759936</v>
      </c>
      <c r="T544" s="89">
        <v>16539.162193858036</v>
      </c>
      <c r="U544" s="90">
        <v>9893.6930929018999</v>
      </c>
      <c r="V544" s="89">
        <v>7605.9499448448378</v>
      </c>
      <c r="W544" s="97">
        <v>9893.6930929018999</v>
      </c>
      <c r="X544" s="89">
        <v>30227.152727217894</v>
      </c>
      <c r="Y544" s="89">
        <v>18818.227809950244</v>
      </c>
      <c r="Z544" s="91">
        <v>3.92901711165905E-10</v>
      </c>
      <c r="AA544" s="81"/>
      <c r="AB544" s="81">
        <v>60</v>
      </c>
      <c r="AC544" s="95"/>
      <c r="AD544" s="80"/>
      <c r="AE544" s="80"/>
      <c r="AF544" s="94"/>
    </row>
    <row r="545" spans="1:32">
      <c r="A545">
        <f>VLOOKUP(B545,'Outstanding Oct 2020'!$A:$A,1,0)</f>
        <v>143988430</v>
      </c>
      <c r="B545" s="82">
        <v>143988430</v>
      </c>
      <c r="C545" s="83">
        <v>98</v>
      </c>
      <c r="D545" s="82" t="s">
        <v>1461</v>
      </c>
      <c r="E545" s="94" t="s">
        <v>820</v>
      </c>
      <c r="F545" s="84">
        <v>42888</v>
      </c>
      <c r="G545" s="84">
        <v>44713</v>
      </c>
      <c r="H545" s="87">
        <v>60</v>
      </c>
      <c r="I545" s="87">
        <v>40</v>
      </c>
      <c r="J545" s="87">
        <v>60</v>
      </c>
      <c r="K545" s="87">
        <v>40</v>
      </c>
      <c r="L545" s="92">
        <v>40</v>
      </c>
      <c r="M545" s="98">
        <v>431014</v>
      </c>
      <c r="N545" s="85">
        <v>0.05</v>
      </c>
      <c r="O545" s="86">
        <v>8.5000000000000006E-2</v>
      </c>
      <c r="P545" s="88">
        <v>8133.7658978397285</v>
      </c>
      <c r="Q545" s="89">
        <v>396449.36895913293</v>
      </c>
      <c r="R545" s="89">
        <v>34564.631040867069</v>
      </c>
      <c r="S545" s="89">
        <v>80081.330797497299</v>
      </c>
      <c r="T545" s="89">
        <v>50107.266293824476</v>
      </c>
      <c r="U545" s="90">
        <v>29974.064503672824</v>
      </c>
      <c r="V545" s="89">
        <v>23043.087360578047</v>
      </c>
      <c r="W545" s="97">
        <v>29974.064503672824</v>
      </c>
      <c r="X545" s="89">
        <v>91576.584911252081</v>
      </c>
      <c r="Y545" s="89">
        <v>57011.95387038379</v>
      </c>
      <c r="Z545" s="91">
        <v>1.2223608791828156E-9</v>
      </c>
      <c r="AA545" s="81"/>
      <c r="AB545" s="81">
        <v>60</v>
      </c>
      <c r="AC545" s="95"/>
      <c r="AD545" s="80"/>
      <c r="AE545" s="80"/>
      <c r="AF545" s="94"/>
    </row>
    <row r="546" spans="1:32">
      <c r="A546">
        <f>VLOOKUP(B546,'Outstanding Oct 2020'!$A:$A,1,0)</f>
        <v>143988015</v>
      </c>
      <c r="B546" s="82">
        <v>143988015</v>
      </c>
      <c r="C546" s="83">
        <v>98</v>
      </c>
      <c r="D546" s="82" t="s">
        <v>1462</v>
      </c>
      <c r="E546" s="94" t="s">
        <v>820</v>
      </c>
      <c r="F546" s="84">
        <v>42900</v>
      </c>
      <c r="G546" s="84">
        <v>44713</v>
      </c>
      <c r="H546" s="87">
        <v>60</v>
      </c>
      <c r="I546" s="87">
        <v>40</v>
      </c>
      <c r="J546" s="87">
        <v>60</v>
      </c>
      <c r="K546" s="87">
        <v>40</v>
      </c>
      <c r="L546" s="92">
        <v>40</v>
      </c>
      <c r="M546" s="98">
        <v>251146</v>
      </c>
      <c r="N546" s="85">
        <v>0.05</v>
      </c>
      <c r="O546" s="86">
        <v>8.5000000000000006E-2</v>
      </c>
      <c r="P546" s="88">
        <v>4739.4348447587699</v>
      </c>
      <c r="Q546" s="89">
        <v>231005.65925146375</v>
      </c>
      <c r="R546" s="89">
        <v>20140.340748536255</v>
      </c>
      <c r="S546" s="89">
        <v>46662.303091009264</v>
      </c>
      <c r="T546" s="89">
        <v>29196.823074491404</v>
      </c>
      <c r="U546" s="90">
        <v>17465.48001651786</v>
      </c>
      <c r="V546" s="89">
        <v>13426.893832357502</v>
      </c>
      <c r="W546" s="97">
        <v>17465.48001651786</v>
      </c>
      <c r="X546" s="89">
        <v>53360.431434063183</v>
      </c>
      <c r="Y546" s="89">
        <v>33220.0906855262</v>
      </c>
      <c r="Z546" s="91">
        <v>7.2759576141834259E-10</v>
      </c>
      <c r="AA546" s="81"/>
      <c r="AB546" s="81">
        <v>60</v>
      </c>
      <c r="AC546" s="95"/>
      <c r="AD546" s="80"/>
      <c r="AE546" s="80"/>
      <c r="AF546" s="94"/>
    </row>
    <row r="547" spans="1:32">
      <c r="A547">
        <f>VLOOKUP(B547,'Outstanding Oct 2020'!$A:$A,1,0)</f>
        <v>143988880</v>
      </c>
      <c r="B547" s="82">
        <v>143988880</v>
      </c>
      <c r="C547" s="83">
        <v>98</v>
      </c>
      <c r="D547" s="82" t="s">
        <v>1422</v>
      </c>
      <c r="E547" s="94" t="s">
        <v>820</v>
      </c>
      <c r="F547" s="84">
        <v>42902</v>
      </c>
      <c r="G547" s="84">
        <v>44743</v>
      </c>
      <c r="H547" s="87">
        <v>61</v>
      </c>
      <c r="I547" s="87">
        <v>40</v>
      </c>
      <c r="J547" s="87">
        <v>60</v>
      </c>
      <c r="K547" s="87">
        <v>40</v>
      </c>
      <c r="L547" s="92">
        <v>40</v>
      </c>
      <c r="M547" s="98">
        <v>152725</v>
      </c>
      <c r="N547" s="85">
        <v>0.05</v>
      </c>
      <c r="O547" s="86">
        <v>8.5000000000000006E-2</v>
      </c>
      <c r="P547" s="88">
        <v>2882.1091582815702</v>
      </c>
      <c r="Q547" s="89">
        <v>140477.40879480384</v>
      </c>
      <c r="R547" s="89">
        <v>12247.591205196164</v>
      </c>
      <c r="S547" s="89">
        <v>28375.925714820827</v>
      </c>
      <c r="T547" s="89">
        <v>17754.950523009335</v>
      </c>
      <c r="U547" s="90">
        <v>10620.975191811493</v>
      </c>
      <c r="V547" s="89">
        <v>8165.06080346411</v>
      </c>
      <c r="W547" s="97">
        <v>10620.975191811493</v>
      </c>
      <c r="X547" s="89">
        <v>32449.140702090808</v>
      </c>
      <c r="Y547" s="89">
        <v>20201.549496894178</v>
      </c>
      <c r="Z547" s="91">
        <v>4.6566128730773926E-10</v>
      </c>
      <c r="AA547" s="81"/>
      <c r="AB547" s="81">
        <v>60</v>
      </c>
      <c r="AC547" s="95"/>
      <c r="AD547" s="80"/>
      <c r="AE547" s="80"/>
      <c r="AF547" s="94"/>
    </row>
    <row r="548" spans="1:32">
      <c r="A548">
        <f>VLOOKUP(B548,'Outstanding Oct 2020'!$A:$A,1,0)</f>
        <v>143988503</v>
      </c>
      <c r="B548" s="82">
        <v>143988503</v>
      </c>
      <c r="C548" s="83">
        <v>98</v>
      </c>
      <c r="D548" s="82" t="s">
        <v>1463</v>
      </c>
      <c r="E548" s="94" t="s">
        <v>820</v>
      </c>
      <c r="F548" s="84">
        <v>42902</v>
      </c>
      <c r="G548" s="84">
        <v>44743</v>
      </c>
      <c r="H548" s="87">
        <v>61</v>
      </c>
      <c r="I548" s="87">
        <v>40</v>
      </c>
      <c r="J548" s="87">
        <v>60</v>
      </c>
      <c r="K548" s="87">
        <v>40</v>
      </c>
      <c r="L548" s="92">
        <v>40</v>
      </c>
      <c r="M548" s="98">
        <v>254788</v>
      </c>
      <c r="N548" s="85">
        <v>0.05</v>
      </c>
      <c r="O548" s="86">
        <v>8.5000000000000006E-2</v>
      </c>
      <c r="P548" s="88">
        <v>4808.1638776902582</v>
      </c>
      <c r="Q548" s="89">
        <v>234355.59359640189</v>
      </c>
      <c r="R548" s="89">
        <v>20432.406403598114</v>
      </c>
      <c r="S548" s="89">
        <v>47338.977646277723</v>
      </c>
      <c r="T548" s="89">
        <v>29620.221534499928</v>
      </c>
      <c r="U548" s="90">
        <v>17718.756111777795</v>
      </c>
      <c r="V548" s="89">
        <v>13621.604269065409</v>
      </c>
      <c r="W548" s="97">
        <v>17718.756111777795</v>
      </c>
      <c r="X548" s="89">
        <v>54134.23906501435</v>
      </c>
      <c r="Y548" s="89">
        <v>33701.832661415508</v>
      </c>
      <c r="Z548" s="91">
        <v>7.2759576141834259E-10</v>
      </c>
      <c r="AA548" s="81"/>
      <c r="AB548" s="81">
        <v>60</v>
      </c>
      <c r="AC548" s="95"/>
      <c r="AD548" s="80"/>
      <c r="AE548" s="80"/>
      <c r="AF548" s="94"/>
    </row>
    <row r="549" spans="1:32">
      <c r="A549">
        <f>VLOOKUP(B549,'Outstanding Oct 2020'!$A:$A,1,0)</f>
        <v>143778517</v>
      </c>
      <c r="B549" s="82">
        <v>143778517</v>
      </c>
      <c r="C549" s="83">
        <v>99</v>
      </c>
      <c r="D549" s="82" t="s">
        <v>1464</v>
      </c>
      <c r="E549" s="94" t="s">
        <v>821</v>
      </c>
      <c r="F549" s="84">
        <v>42871</v>
      </c>
      <c r="G549" s="84">
        <v>53844</v>
      </c>
      <c r="H549" s="87">
        <v>361</v>
      </c>
      <c r="I549" s="87">
        <v>41</v>
      </c>
      <c r="J549" s="87">
        <v>180</v>
      </c>
      <c r="K549" s="87">
        <v>41</v>
      </c>
      <c r="L549" s="92">
        <v>41</v>
      </c>
      <c r="M549" s="98">
        <v>2469220</v>
      </c>
      <c r="N549" s="85">
        <v>0.03</v>
      </c>
      <c r="O549" s="86">
        <v>6.7500000000000004E-2</v>
      </c>
      <c r="P549" s="88">
        <v>17051.979978072184</v>
      </c>
      <c r="Q549" s="89">
        <v>1926974.5330372932</v>
      </c>
      <c r="R549" s="89">
        <v>542245.46696270676</v>
      </c>
      <c r="S549" s="89">
        <v>413539.90766898333</v>
      </c>
      <c r="T549" s="89">
        <v>230050.89732818393</v>
      </c>
      <c r="U549" s="90">
        <v>183489.0103407994</v>
      </c>
      <c r="V549" s="89">
        <v>123511.46747483876</v>
      </c>
      <c r="W549" s="97">
        <v>183489.0103407994</v>
      </c>
      <c r="X549" s="89">
        <v>1142381.8630157118</v>
      </c>
      <c r="Y549" s="89">
        <v>600136.39605299337</v>
      </c>
      <c r="Z549" s="91">
        <v>1.1641532182693481E-8</v>
      </c>
      <c r="AA549" s="81"/>
      <c r="AB549" s="81">
        <v>180</v>
      </c>
      <c r="AC549" s="95"/>
      <c r="AD549" s="80"/>
      <c r="AE549" s="80"/>
      <c r="AF549" s="94"/>
    </row>
    <row r="550" spans="1:32">
      <c r="A550">
        <f>VLOOKUP(B550,'Outstanding Oct 2020'!$A:$A,1,0)</f>
        <v>143745007</v>
      </c>
      <c r="B550" s="82">
        <v>143745007</v>
      </c>
      <c r="C550" s="83">
        <v>99</v>
      </c>
      <c r="D550" s="82" t="s">
        <v>1465</v>
      </c>
      <c r="E550" s="94" t="s">
        <v>821</v>
      </c>
      <c r="F550" s="84">
        <v>42874</v>
      </c>
      <c r="G550" s="84">
        <v>52018</v>
      </c>
      <c r="H550" s="87">
        <v>301</v>
      </c>
      <c r="I550" s="87">
        <v>40</v>
      </c>
      <c r="J550" s="87">
        <v>180</v>
      </c>
      <c r="K550" s="87">
        <v>40</v>
      </c>
      <c r="L550" s="92">
        <v>40</v>
      </c>
      <c r="M550" s="98">
        <v>1082415</v>
      </c>
      <c r="N550" s="85">
        <v>0.03</v>
      </c>
      <c r="O550" s="86">
        <v>6.7500000000000004E-2</v>
      </c>
      <c r="P550" s="88">
        <v>7474.9592616150067</v>
      </c>
      <c r="Q550" s="89">
        <v>844714.58159968001</v>
      </c>
      <c r="R550" s="89">
        <v>237700.41840031999</v>
      </c>
      <c r="S550" s="89">
        <v>177214.1636314824</v>
      </c>
      <c r="T550" s="89">
        <v>98640.687387618294</v>
      </c>
      <c r="U550" s="90">
        <v>78573.476243864105</v>
      </c>
      <c r="V550" s="89">
        <v>52822.315200071105</v>
      </c>
      <c r="W550" s="97">
        <v>78573.476243864105</v>
      </c>
      <c r="X550" s="89">
        <v>500778.08549102629</v>
      </c>
      <c r="Y550" s="89">
        <v>263077.66709070117</v>
      </c>
      <c r="Z550" s="91">
        <v>5.1222741603851318E-9</v>
      </c>
      <c r="AA550" s="81"/>
      <c r="AB550" s="81">
        <v>180</v>
      </c>
      <c r="AC550" s="95"/>
      <c r="AD550" s="80"/>
      <c r="AE550" s="80"/>
      <c r="AF550" s="94"/>
    </row>
    <row r="551" spans="1:32">
      <c r="A551">
        <f>VLOOKUP(B551,'Outstanding Oct 2020'!$A:$A,1,0)</f>
        <v>143596443</v>
      </c>
      <c r="B551" s="82">
        <v>143596443</v>
      </c>
      <c r="C551" s="83">
        <v>99</v>
      </c>
      <c r="D551" s="82" t="s">
        <v>1466</v>
      </c>
      <c r="E551" s="94" t="s">
        <v>821</v>
      </c>
      <c r="F551" s="84">
        <v>42879</v>
      </c>
      <c r="G551" s="84">
        <v>53844</v>
      </c>
      <c r="H551" s="87">
        <v>360</v>
      </c>
      <c r="I551" s="87">
        <v>40</v>
      </c>
      <c r="J551" s="87">
        <v>180</v>
      </c>
      <c r="K551" s="87">
        <v>40</v>
      </c>
      <c r="L551" s="92">
        <v>40</v>
      </c>
      <c r="M551" s="98">
        <v>1001712</v>
      </c>
      <c r="N551" s="85">
        <v>0.03</v>
      </c>
      <c r="O551" s="86">
        <v>6.7500000000000004E-2</v>
      </c>
      <c r="P551" s="88">
        <v>6917.6391604614601</v>
      </c>
      <c r="Q551" s="89">
        <v>781734.11580898147</v>
      </c>
      <c r="R551" s="89">
        <v>219977.88419101853</v>
      </c>
      <c r="S551" s="89">
        <v>164001.38050527708</v>
      </c>
      <c r="T551" s="89">
        <v>91286.207456868113</v>
      </c>
      <c r="U551" s="90">
        <v>72715.173048408964</v>
      </c>
      <c r="V551" s="89">
        <v>48883.974264670789</v>
      </c>
      <c r="W551" s="97">
        <v>72715.173048408964</v>
      </c>
      <c r="X551" s="89">
        <v>463440.93307408597</v>
      </c>
      <c r="Y551" s="89">
        <v>243463.0488830629</v>
      </c>
      <c r="Z551" s="91">
        <v>4.5401975512504578E-9</v>
      </c>
      <c r="AA551" s="81"/>
      <c r="AB551" s="81">
        <v>180</v>
      </c>
      <c r="AC551" s="95"/>
      <c r="AD551" s="80"/>
      <c r="AE551" s="80"/>
      <c r="AF551" s="94"/>
    </row>
    <row r="552" spans="1:32">
      <c r="A552">
        <f>VLOOKUP(B552,'Outstanding Oct 2020'!$A:$A,1,0)</f>
        <v>143593673</v>
      </c>
      <c r="B552" s="82">
        <v>143593673</v>
      </c>
      <c r="C552" s="83">
        <v>99</v>
      </c>
      <c r="D552" s="82" t="s">
        <v>1467</v>
      </c>
      <c r="E552" s="94" t="s">
        <v>821</v>
      </c>
      <c r="F552" s="84">
        <v>42880</v>
      </c>
      <c r="G552" s="84">
        <v>50557</v>
      </c>
      <c r="H552" s="87">
        <v>252</v>
      </c>
      <c r="I552" s="87">
        <v>40</v>
      </c>
      <c r="J552" s="87">
        <v>180</v>
      </c>
      <c r="K552" s="87">
        <v>40</v>
      </c>
      <c r="L552" s="92">
        <v>40</v>
      </c>
      <c r="M552" s="98">
        <v>3374578</v>
      </c>
      <c r="N552" s="85">
        <v>0.03</v>
      </c>
      <c r="O552" s="86">
        <v>6.7500000000000004E-2</v>
      </c>
      <c r="P552" s="88">
        <v>23304.216104860188</v>
      </c>
      <c r="Q552" s="89">
        <v>2633514.1727946163</v>
      </c>
      <c r="R552" s="89">
        <v>741063.82720538368</v>
      </c>
      <c r="S552" s="89">
        <v>552489.58844731492</v>
      </c>
      <c r="T552" s="89">
        <v>307525.94297301315</v>
      </c>
      <c r="U552" s="90">
        <v>244963.64547430177</v>
      </c>
      <c r="V552" s="89">
        <v>164680.85049008526</v>
      </c>
      <c r="W552" s="97">
        <v>244963.64547430177</v>
      </c>
      <c r="X552" s="89">
        <v>1561244.7260802337</v>
      </c>
      <c r="Y552" s="89">
        <v>820180.89887483465</v>
      </c>
      <c r="Z552" s="91">
        <v>1.5366822481155396E-8</v>
      </c>
      <c r="AA552" s="81"/>
      <c r="AB552" s="81">
        <v>180</v>
      </c>
      <c r="AC552" s="95"/>
      <c r="AD552" s="80"/>
      <c r="AE552" s="80"/>
      <c r="AF552" s="94"/>
    </row>
    <row r="553" spans="1:32">
      <c r="A553">
        <f>VLOOKUP(B553,'Outstanding Oct 2020'!$A:$A,1,0)</f>
        <v>143988368</v>
      </c>
      <c r="B553" s="82">
        <v>143988368</v>
      </c>
      <c r="C553" s="83">
        <v>99</v>
      </c>
      <c r="D553" s="82" t="s">
        <v>1468</v>
      </c>
      <c r="E553" s="94" t="s">
        <v>821</v>
      </c>
      <c r="F553" s="84">
        <v>42894</v>
      </c>
      <c r="G553" s="84">
        <v>52018</v>
      </c>
      <c r="H553" s="87">
        <v>300</v>
      </c>
      <c r="I553" s="87">
        <v>40</v>
      </c>
      <c r="J553" s="87">
        <v>180</v>
      </c>
      <c r="K553" s="87">
        <v>40</v>
      </c>
      <c r="L553" s="92">
        <v>40</v>
      </c>
      <c r="M553" s="98">
        <v>3525000</v>
      </c>
      <c r="N553" s="85">
        <v>0.03</v>
      </c>
      <c r="O553" s="86">
        <v>6.7500000000000004E-2</v>
      </c>
      <c r="P553" s="88">
        <v>24343.002819799149</v>
      </c>
      <c r="Q553" s="89">
        <v>2750903.2119278391</v>
      </c>
      <c r="R553" s="89">
        <v>774096.78807216091</v>
      </c>
      <c r="S553" s="89">
        <v>577116.84224717447</v>
      </c>
      <c r="T553" s="89">
        <v>321233.9287993554</v>
      </c>
      <c r="U553" s="90">
        <v>255882.91344781907</v>
      </c>
      <c r="V553" s="89">
        <v>172021.50846048023</v>
      </c>
      <c r="W553" s="97">
        <v>255882.91344781907</v>
      </c>
      <c r="X553" s="89">
        <v>1630837.2956360239</v>
      </c>
      <c r="Y553" s="89">
        <v>856740.50756384758</v>
      </c>
      <c r="Z553" s="91">
        <v>1.5366822481155396E-8</v>
      </c>
      <c r="AA553" s="81"/>
      <c r="AB553" s="81">
        <v>180</v>
      </c>
      <c r="AC553" s="95"/>
      <c r="AD553" s="80"/>
      <c r="AE553" s="80"/>
      <c r="AF553" s="94"/>
    </row>
    <row r="554" spans="1:32">
      <c r="A554">
        <f>VLOOKUP(B554,'Outstanding Oct 2020'!$A:$A,1,0)</f>
        <v>143988988</v>
      </c>
      <c r="B554" s="82">
        <v>143988988</v>
      </c>
      <c r="C554" s="83">
        <v>97</v>
      </c>
      <c r="D554" s="82" t="s">
        <v>1412</v>
      </c>
      <c r="E554" s="94" t="s">
        <v>820</v>
      </c>
      <c r="F554" s="84">
        <v>42933</v>
      </c>
      <c r="G554" s="84">
        <v>44774</v>
      </c>
      <c r="H554" s="87">
        <v>61</v>
      </c>
      <c r="I554" s="87">
        <v>38</v>
      </c>
      <c r="J554" s="87">
        <v>60</v>
      </c>
      <c r="K554" s="87">
        <v>38</v>
      </c>
      <c r="L554" s="92">
        <v>38</v>
      </c>
      <c r="M554" s="98">
        <v>122000</v>
      </c>
      <c r="N554" s="85">
        <v>0</v>
      </c>
      <c r="O554" s="86">
        <v>8.5000000000000006E-2</v>
      </c>
      <c r="P554" s="88">
        <v>2033.3333333333333</v>
      </c>
      <c r="Q554" s="89">
        <v>99107.071313383683</v>
      </c>
      <c r="R554" s="89">
        <v>22892.928686616317</v>
      </c>
      <c r="S554" s="89">
        <v>19446.69861656156</v>
      </c>
      <c r="T554" s="89">
        <v>0</v>
      </c>
      <c r="U554" s="90">
        <v>19446.69861656156</v>
      </c>
      <c r="V554" s="89">
        <v>14498.854834857002</v>
      </c>
      <c r="W554" s="97">
        <v>19446.69861656156</v>
      </c>
      <c r="X554" s="89">
        <v>22892.928686616637</v>
      </c>
      <c r="Y554" s="89">
        <v>0</v>
      </c>
      <c r="Z554" s="91">
        <v>3.2014213502407074E-10</v>
      </c>
      <c r="AA554" s="81"/>
      <c r="AB554" s="81">
        <v>60</v>
      </c>
      <c r="AC554" s="95"/>
      <c r="AD554" s="80"/>
      <c r="AE554" s="80"/>
      <c r="AF554" s="94"/>
    </row>
    <row r="555" spans="1:32">
      <c r="A555">
        <f>VLOOKUP(B555,'Outstanding Oct 2020'!$A:$A,1,0)</f>
        <v>143988090</v>
      </c>
      <c r="B555" s="82">
        <v>143988090</v>
      </c>
      <c r="C555" s="83">
        <v>98</v>
      </c>
      <c r="D555" s="82" t="s">
        <v>1469</v>
      </c>
      <c r="E555" s="94" t="s">
        <v>820</v>
      </c>
      <c r="F555" s="84">
        <v>42926</v>
      </c>
      <c r="G555" s="84">
        <v>44743</v>
      </c>
      <c r="H555" s="87">
        <v>60</v>
      </c>
      <c r="I555" s="87">
        <v>39</v>
      </c>
      <c r="J555" s="87">
        <v>60</v>
      </c>
      <c r="K555" s="87">
        <v>39</v>
      </c>
      <c r="L555" s="92">
        <v>39</v>
      </c>
      <c r="M555" s="98">
        <v>301250</v>
      </c>
      <c r="N555" s="85">
        <v>0.05</v>
      </c>
      <c r="O555" s="86">
        <v>8.5000000000000006E-2</v>
      </c>
      <c r="P555" s="88">
        <v>5684.9591352582938</v>
      </c>
      <c r="Q555" s="89">
        <v>277091.63135986018</v>
      </c>
      <c r="R555" s="89">
        <v>24158.368640139815</v>
      </c>
      <c r="S555" s="89">
        <v>55188.322150555614</v>
      </c>
      <c r="T555" s="89">
        <v>34546.287303120189</v>
      </c>
      <c r="U555" s="90">
        <v>20642.034847435425</v>
      </c>
      <c r="V555" s="89">
        <v>15702.93961609088</v>
      </c>
      <c r="W555" s="97">
        <v>20642.034847435425</v>
      </c>
      <c r="X555" s="89">
        <v>64005.91675563826</v>
      </c>
      <c r="Y555" s="89">
        <v>39847.54811549763</v>
      </c>
      <c r="Z555" s="91">
        <v>8.149072527885437E-10</v>
      </c>
      <c r="AA555" s="81"/>
      <c r="AB555" s="81">
        <v>60</v>
      </c>
      <c r="AC555" s="95"/>
      <c r="AD555" s="80"/>
      <c r="AE555" s="80"/>
      <c r="AF555" s="94"/>
    </row>
    <row r="556" spans="1:32">
      <c r="A556">
        <f>VLOOKUP(B556,'Outstanding Oct 2020'!$A:$A,1,0)</f>
        <v>143963578</v>
      </c>
      <c r="B556" s="82">
        <v>143963578</v>
      </c>
      <c r="C556" s="83">
        <v>99</v>
      </c>
      <c r="D556" s="82" t="s">
        <v>1470</v>
      </c>
      <c r="E556" s="94" t="s">
        <v>821</v>
      </c>
      <c r="F556" s="84">
        <v>42934</v>
      </c>
      <c r="G556" s="84">
        <v>53905</v>
      </c>
      <c r="H556" s="87">
        <v>361</v>
      </c>
      <c r="I556" s="87">
        <v>38</v>
      </c>
      <c r="J556" s="87">
        <v>180</v>
      </c>
      <c r="K556" s="87">
        <v>38</v>
      </c>
      <c r="L556" s="92">
        <v>38</v>
      </c>
      <c r="M556" s="98">
        <v>976669</v>
      </c>
      <c r="N556" s="85">
        <v>0.03</v>
      </c>
      <c r="O556" s="86">
        <v>6.7500000000000004E-2</v>
      </c>
      <c r="P556" s="88">
        <v>6744.6968002866433</v>
      </c>
      <c r="Q556" s="89">
        <v>762190.60683414212</v>
      </c>
      <c r="R556" s="89">
        <v>214478.39316585788</v>
      </c>
      <c r="S556" s="89">
        <v>152511.38039519999</v>
      </c>
      <c r="T556" s="89">
        <v>84989.064359254611</v>
      </c>
      <c r="U556" s="90">
        <v>67522.316035945376</v>
      </c>
      <c r="V556" s="89">
        <v>45278.771890570002</v>
      </c>
      <c r="W556" s="97">
        <v>67522.316035945376</v>
      </c>
      <c r="X556" s="89">
        <v>451854.81721745816</v>
      </c>
      <c r="Y556" s="89">
        <v>237376.42405159585</v>
      </c>
      <c r="Z556" s="91">
        <v>4.4237822294235229E-9</v>
      </c>
      <c r="AA556" s="81"/>
      <c r="AB556" s="81">
        <v>180</v>
      </c>
      <c r="AC556" s="95"/>
      <c r="AD556" s="80"/>
      <c r="AE556" s="80"/>
      <c r="AF556" s="94"/>
    </row>
    <row r="557" spans="1:32">
      <c r="A557">
        <f>VLOOKUP(B557,'Outstanding Oct 2020'!$A:$A,1,0)</f>
        <v>143953785</v>
      </c>
      <c r="B557" s="82">
        <v>143953785</v>
      </c>
      <c r="C557" s="83">
        <v>99</v>
      </c>
      <c r="D557" s="82" t="s">
        <v>1471</v>
      </c>
      <c r="E557" s="94" t="s">
        <v>821</v>
      </c>
      <c r="F557" s="84">
        <v>42936</v>
      </c>
      <c r="G557" s="84">
        <v>46272</v>
      </c>
      <c r="H557" s="87">
        <v>110</v>
      </c>
      <c r="I557" s="87">
        <v>38</v>
      </c>
      <c r="J557" s="87">
        <v>110</v>
      </c>
      <c r="K557" s="87">
        <v>38</v>
      </c>
      <c r="L557" s="92">
        <v>38</v>
      </c>
      <c r="M557" s="98">
        <v>371014</v>
      </c>
      <c r="N557" s="85">
        <v>0.03</v>
      </c>
      <c r="O557" s="86">
        <v>6.7500000000000004E-2</v>
      </c>
      <c r="P557" s="88">
        <v>3862.0392003336688</v>
      </c>
      <c r="Q557" s="89">
        <v>316136.6292905797</v>
      </c>
      <c r="R557" s="89">
        <v>54877.370709420298</v>
      </c>
      <c r="S557" s="89">
        <v>58749.537325463229</v>
      </c>
      <c r="T557" s="89">
        <v>29930.774258610109</v>
      </c>
      <c r="U557" s="90">
        <v>28818.76306685312</v>
      </c>
      <c r="V557" s="89">
        <v>18957.637154163374</v>
      </c>
      <c r="W557" s="97">
        <v>28818.76306685312</v>
      </c>
      <c r="X557" s="89">
        <v>108687.68274612597</v>
      </c>
      <c r="Y557" s="89">
        <v>53810.312036703574</v>
      </c>
      <c r="Z557" s="91">
        <v>2.0954757928848267E-9</v>
      </c>
      <c r="AA557" s="81"/>
      <c r="AB557" s="81">
        <v>110</v>
      </c>
      <c r="AC557" s="95"/>
      <c r="AD557" s="80"/>
      <c r="AE557" s="80"/>
      <c r="AF557" s="94"/>
    </row>
    <row r="558" spans="1:32">
      <c r="A558">
        <f>VLOOKUP(B558,'Outstanding Oct 2020'!$A:$A,1,0)</f>
        <v>143987906</v>
      </c>
      <c r="B558" s="82">
        <v>143987906</v>
      </c>
      <c r="C558" s="83">
        <v>98</v>
      </c>
      <c r="D558" s="82" t="s">
        <v>1398</v>
      </c>
      <c r="E558" s="94" t="s">
        <v>820</v>
      </c>
      <c r="F558" s="84">
        <v>42957</v>
      </c>
      <c r="G558" s="84">
        <v>44774</v>
      </c>
      <c r="H558" s="87">
        <v>60</v>
      </c>
      <c r="I558" s="87">
        <v>38</v>
      </c>
      <c r="J558" s="87">
        <v>60</v>
      </c>
      <c r="K558" s="87">
        <v>38</v>
      </c>
      <c r="L558" s="92">
        <v>38</v>
      </c>
      <c r="M558" s="98">
        <v>200861</v>
      </c>
      <c r="N558" s="85">
        <v>0.05</v>
      </c>
      <c r="O558" s="86">
        <v>8.5000000000000006E-2</v>
      </c>
      <c r="P558" s="88">
        <v>3790.4948609696803</v>
      </c>
      <c r="Q558" s="89">
        <v>184753.20221269008</v>
      </c>
      <c r="R558" s="89">
        <v>16107.797787309915</v>
      </c>
      <c r="S558" s="89">
        <v>36252.103853558729</v>
      </c>
      <c r="T558" s="89">
        <v>22702.677282127144</v>
      </c>
      <c r="U558" s="90">
        <v>13549.426571431584</v>
      </c>
      <c r="V558" s="89">
        <v>10201.605265296281</v>
      </c>
      <c r="W558" s="97">
        <v>13549.426571431584</v>
      </c>
      <c r="X558" s="89">
        <v>42676.489445491345</v>
      </c>
      <c r="Y558" s="89">
        <v>26568.691658180818</v>
      </c>
      <c r="Z558" s="91">
        <v>6.1118043959140778E-10</v>
      </c>
      <c r="AA558" s="81"/>
      <c r="AB558" s="81">
        <v>60</v>
      </c>
      <c r="AC558" s="95"/>
      <c r="AD558" s="80"/>
      <c r="AE558" s="80"/>
      <c r="AF558" s="94"/>
    </row>
    <row r="559" spans="1:32">
      <c r="A559">
        <f>VLOOKUP(B559,'Outstanding Oct 2020'!$A:$A,1,0)</f>
        <v>143988902</v>
      </c>
      <c r="B559" s="82">
        <v>143988902</v>
      </c>
      <c r="C559" s="83">
        <v>98</v>
      </c>
      <c r="D559" s="82" t="s">
        <v>1472</v>
      </c>
      <c r="E559" s="94" t="s">
        <v>820</v>
      </c>
      <c r="F559" s="84">
        <v>42962</v>
      </c>
      <c r="G559" s="84">
        <v>44774</v>
      </c>
      <c r="H559" s="87">
        <v>60</v>
      </c>
      <c r="I559" s="87">
        <v>38</v>
      </c>
      <c r="J559" s="87">
        <v>60</v>
      </c>
      <c r="K559" s="87">
        <v>38</v>
      </c>
      <c r="L559" s="92">
        <v>38</v>
      </c>
      <c r="M559" s="98">
        <v>140583</v>
      </c>
      <c r="N559" s="85">
        <v>0.05</v>
      </c>
      <c r="O559" s="86">
        <v>8.5000000000000006E-2</v>
      </c>
      <c r="P559" s="88">
        <v>2652.9746393759897</v>
      </c>
      <c r="Q559" s="89">
        <v>129309.12136585308</v>
      </c>
      <c r="R559" s="89">
        <v>11273.878634146924</v>
      </c>
      <c r="S559" s="89">
        <v>25372.917171799636</v>
      </c>
      <c r="T559" s="89">
        <v>15889.647469410615</v>
      </c>
      <c r="U559" s="90">
        <v>9483.2697023890214</v>
      </c>
      <c r="V559" s="89">
        <v>7140.1231349597183</v>
      </c>
      <c r="W559" s="97">
        <v>9483.2697023890214</v>
      </c>
      <c r="X559" s="89">
        <v>29869.356996706701</v>
      </c>
      <c r="Y559" s="89">
        <v>18595.478362559341</v>
      </c>
      <c r="Z559" s="91">
        <v>4.3655745685100555E-10</v>
      </c>
      <c r="AA559" s="81"/>
      <c r="AB559" s="81">
        <v>60</v>
      </c>
      <c r="AC559" s="95"/>
      <c r="AD559" s="80"/>
      <c r="AE559" s="80"/>
      <c r="AF559" s="94"/>
    </row>
    <row r="560" spans="1:32">
      <c r="A560">
        <f>VLOOKUP(B560,'Outstanding Oct 2020'!$A:$A,1,0)</f>
        <v>143989305</v>
      </c>
      <c r="B560" s="82">
        <v>143989305</v>
      </c>
      <c r="C560" s="83">
        <v>98</v>
      </c>
      <c r="D560" s="82" t="s">
        <v>1473</v>
      </c>
      <c r="E560" s="94" t="s">
        <v>820</v>
      </c>
      <c r="F560" s="84">
        <v>42963</v>
      </c>
      <c r="G560" s="84">
        <v>44805</v>
      </c>
      <c r="H560" s="87">
        <v>61</v>
      </c>
      <c r="I560" s="87">
        <v>38</v>
      </c>
      <c r="J560" s="87">
        <v>60</v>
      </c>
      <c r="K560" s="87">
        <v>38</v>
      </c>
      <c r="L560" s="92">
        <v>38</v>
      </c>
      <c r="M560" s="98">
        <v>94702</v>
      </c>
      <c r="N560" s="85">
        <v>0.05</v>
      </c>
      <c r="O560" s="86">
        <v>8.5000000000000006E-2</v>
      </c>
      <c r="P560" s="88">
        <v>1787.1435685551235</v>
      </c>
      <c r="Q560" s="89">
        <v>87107.491030843099</v>
      </c>
      <c r="R560" s="89">
        <v>7594.508969156901</v>
      </c>
      <c r="S560" s="89">
        <v>17092.151981418596</v>
      </c>
      <c r="T560" s="89">
        <v>10703.864582830938</v>
      </c>
      <c r="U560" s="90">
        <v>6388.2873985876577</v>
      </c>
      <c r="V560" s="89">
        <v>4809.8556804660375</v>
      </c>
      <c r="W560" s="97">
        <v>6388.2873985876577</v>
      </c>
      <c r="X560" s="89">
        <v>20121.12308246459</v>
      </c>
      <c r="Y560" s="89">
        <v>12526.614113307412</v>
      </c>
      <c r="Z560" s="91">
        <v>2.7648638933897018E-10</v>
      </c>
      <c r="AA560" s="81"/>
      <c r="AB560" s="81">
        <v>60</v>
      </c>
      <c r="AC560" s="95"/>
      <c r="AD560" s="80"/>
      <c r="AE560" s="80"/>
      <c r="AF560" s="94"/>
    </row>
    <row r="561" spans="1:32">
      <c r="A561">
        <f>VLOOKUP(B561,'Outstanding Oct 2020'!$A:$A,1,0)</f>
        <v>143296296</v>
      </c>
      <c r="B561" s="82">
        <v>143296296</v>
      </c>
      <c r="C561" s="83">
        <v>99</v>
      </c>
      <c r="D561" s="82" t="s">
        <v>1474</v>
      </c>
      <c r="E561" s="94" t="s">
        <v>821</v>
      </c>
      <c r="F561" s="84">
        <v>42957</v>
      </c>
      <c r="G561" s="84">
        <v>52810</v>
      </c>
      <c r="H561" s="87">
        <v>324</v>
      </c>
      <c r="I561" s="87">
        <v>38</v>
      </c>
      <c r="J561" s="87">
        <v>180</v>
      </c>
      <c r="K561" s="87">
        <v>38</v>
      </c>
      <c r="L561" s="92">
        <v>38</v>
      </c>
      <c r="M561" s="98">
        <v>3000001</v>
      </c>
      <c r="N561" s="85">
        <v>0.03</v>
      </c>
      <c r="O561" s="86">
        <v>6.7500000000000004E-2</v>
      </c>
      <c r="P561" s="88">
        <v>20717.456114156106</v>
      </c>
      <c r="Q561" s="89">
        <v>2341195.0033153845</v>
      </c>
      <c r="R561" s="89">
        <v>658805.9966846155</v>
      </c>
      <c r="S561" s="89">
        <v>468464.02793267777</v>
      </c>
      <c r="T561" s="89">
        <v>261058.02279669803</v>
      </c>
      <c r="U561" s="90">
        <v>207406.00513597974</v>
      </c>
      <c r="V561" s="89">
        <v>139081.26596675217</v>
      </c>
      <c r="W561" s="97">
        <v>207406.00513597974</v>
      </c>
      <c r="X561" s="89">
        <v>1387947.0972327292</v>
      </c>
      <c r="Y561" s="89">
        <v>729141.10054809926</v>
      </c>
      <c r="Z561" s="91">
        <v>1.4435499906539917E-8</v>
      </c>
      <c r="AA561" s="81"/>
      <c r="AB561" s="81">
        <v>180</v>
      </c>
      <c r="AC561" s="95"/>
      <c r="AD561" s="80"/>
      <c r="AE561" s="80"/>
      <c r="AF561" s="94"/>
    </row>
    <row r="562" spans="1:32">
      <c r="A562">
        <f>VLOOKUP(B562,'Outstanding Oct 2020'!$A:$A,1,0)</f>
        <v>143526577</v>
      </c>
      <c r="B562" s="82">
        <v>143526577</v>
      </c>
      <c r="C562" s="83">
        <v>99</v>
      </c>
      <c r="D562" s="82" t="s">
        <v>1475</v>
      </c>
      <c r="E562" s="94" t="s">
        <v>821</v>
      </c>
      <c r="F562" s="84">
        <v>42968</v>
      </c>
      <c r="G562" s="84">
        <v>52475</v>
      </c>
      <c r="H562" s="87">
        <v>313</v>
      </c>
      <c r="I562" s="87">
        <v>37</v>
      </c>
      <c r="J562" s="87">
        <v>180</v>
      </c>
      <c r="K562" s="87">
        <v>37</v>
      </c>
      <c r="L562" s="92">
        <v>37</v>
      </c>
      <c r="M562" s="98">
        <v>400845</v>
      </c>
      <c r="N562" s="85">
        <v>0.03</v>
      </c>
      <c r="O562" s="86">
        <v>6.7500000000000004E-2</v>
      </c>
      <c r="P562" s="88">
        <v>2768.1619759723089</v>
      </c>
      <c r="Q562" s="89">
        <v>312818.66609509633</v>
      </c>
      <c r="R562" s="89">
        <v>88026.333904903673</v>
      </c>
      <c r="S562" s="89">
        <v>61066.81809033086</v>
      </c>
      <c r="T562" s="89">
        <v>34050.073388202349</v>
      </c>
      <c r="U562" s="90">
        <v>27016.744702128512</v>
      </c>
      <c r="V562" s="89">
        <v>18094.301969341312</v>
      </c>
      <c r="W562" s="97">
        <v>27016.744702128512</v>
      </c>
      <c r="X562" s="89">
        <v>185450.48957992118</v>
      </c>
      <c r="Y562" s="89">
        <v>97424.155675015645</v>
      </c>
      <c r="Z562" s="91">
        <v>1.862645149230957E-9</v>
      </c>
      <c r="AA562" s="81"/>
      <c r="AB562" s="81">
        <v>180</v>
      </c>
      <c r="AC562" s="95"/>
      <c r="AD562" s="80"/>
      <c r="AE562" s="80"/>
      <c r="AF562" s="94"/>
    </row>
    <row r="563" spans="1:32">
      <c r="A563">
        <f>VLOOKUP(B563,'Outstanding Oct 2020'!$A:$A,1,0)</f>
        <v>143988198</v>
      </c>
      <c r="B563" s="82">
        <v>143988198</v>
      </c>
      <c r="C563" s="83">
        <v>98</v>
      </c>
      <c r="D563" s="82" t="s">
        <v>1416</v>
      </c>
      <c r="E563" s="94" t="s">
        <v>820</v>
      </c>
      <c r="F563" s="84">
        <v>42984</v>
      </c>
      <c r="G563" s="84">
        <v>44805</v>
      </c>
      <c r="H563" s="87">
        <v>60</v>
      </c>
      <c r="I563" s="87">
        <v>37</v>
      </c>
      <c r="J563" s="87">
        <v>60</v>
      </c>
      <c r="K563" s="87">
        <v>37</v>
      </c>
      <c r="L563" s="92">
        <v>37</v>
      </c>
      <c r="M563" s="98">
        <v>260180</v>
      </c>
      <c r="N563" s="85">
        <v>0.05</v>
      </c>
      <c r="O563" s="86">
        <v>8.5000000000000006E-2</v>
      </c>
      <c r="P563" s="88">
        <v>4909.9175694987653</v>
      </c>
      <c r="Q563" s="89">
        <v>239315.18887040147</v>
      </c>
      <c r="R563" s="89">
        <v>20864.811129598529</v>
      </c>
      <c r="S563" s="89">
        <v>46222.456067419349</v>
      </c>
      <c r="T563" s="89">
        <v>28959.512046317483</v>
      </c>
      <c r="U563" s="90">
        <v>17262.944021101866</v>
      </c>
      <c r="V563" s="89">
        <v>12866.633529919094</v>
      </c>
      <c r="W563" s="97">
        <v>17262.944021101866</v>
      </c>
      <c r="X563" s="89">
        <v>55279.865299525263</v>
      </c>
      <c r="Y563" s="89">
        <v>34415.054169925919</v>
      </c>
      <c r="Z563" s="91">
        <v>8.149072527885437E-10</v>
      </c>
      <c r="AA563" s="81"/>
      <c r="AB563" s="81">
        <v>60</v>
      </c>
      <c r="AC563" s="95"/>
      <c r="AD563" s="80"/>
      <c r="AE563" s="80"/>
      <c r="AF563" s="94"/>
    </row>
    <row r="564" spans="1:32">
      <c r="A564">
        <f>VLOOKUP(B564,'Outstanding Oct 2020'!$A:$A,1,0)</f>
        <v>143988937</v>
      </c>
      <c r="B564" s="82">
        <v>143988937</v>
      </c>
      <c r="C564" s="83">
        <v>98</v>
      </c>
      <c r="D564" s="82" t="s">
        <v>1476</v>
      </c>
      <c r="E564" s="94" t="s">
        <v>822</v>
      </c>
      <c r="F564" s="84">
        <v>42998</v>
      </c>
      <c r="G564" s="84">
        <v>44835</v>
      </c>
      <c r="H564" s="87">
        <v>60</v>
      </c>
      <c r="I564" s="87">
        <v>36</v>
      </c>
      <c r="J564" s="87">
        <v>60</v>
      </c>
      <c r="K564" s="87">
        <v>36</v>
      </c>
      <c r="L564" s="92">
        <v>36</v>
      </c>
      <c r="M564" s="98">
        <v>346032</v>
      </c>
      <c r="N564" s="85">
        <v>0.05</v>
      </c>
      <c r="O564" s="86">
        <v>0.08</v>
      </c>
      <c r="P564" s="88">
        <v>6530.0507203043926</v>
      </c>
      <c r="Q564" s="89">
        <v>322051.87112758716</v>
      </c>
      <c r="R564" s="89">
        <v>23980.128872412839</v>
      </c>
      <c r="S564" s="89">
        <v>57412.926015134493</v>
      </c>
      <c r="T564" s="89">
        <v>37895.138556955586</v>
      </c>
      <c r="U564" s="90">
        <v>19517.787458178907</v>
      </c>
      <c r="V564" s="89">
        <v>14388.077323447704</v>
      </c>
      <c r="W564" s="97">
        <v>19517.787458178907</v>
      </c>
      <c r="X564" s="89">
        <v>69751.172090673645</v>
      </c>
      <c r="Y564" s="89">
        <v>45771.043218263541</v>
      </c>
      <c r="Z564" s="91">
        <v>-2.7357600629329681E-9</v>
      </c>
      <c r="AA564" s="81"/>
      <c r="AB564" s="81">
        <v>60</v>
      </c>
      <c r="AC564" s="95"/>
      <c r="AD564" s="80"/>
      <c r="AE564" s="80"/>
      <c r="AF564" s="94"/>
    </row>
    <row r="565" spans="1:32">
      <c r="A565">
        <f>VLOOKUP(B565,'Outstanding Oct 2020'!$A:$A,1,0)</f>
        <v>143485269</v>
      </c>
      <c r="B565" s="82">
        <v>143485269</v>
      </c>
      <c r="C565" s="83">
        <v>99</v>
      </c>
      <c r="D565" s="82" t="s">
        <v>1477</v>
      </c>
      <c r="E565" s="94" t="s">
        <v>823</v>
      </c>
      <c r="F565" s="84">
        <v>42996</v>
      </c>
      <c r="G565" s="84">
        <v>53966</v>
      </c>
      <c r="H565" s="87">
        <v>361</v>
      </c>
      <c r="I565" s="87">
        <v>36</v>
      </c>
      <c r="J565" s="87">
        <v>180</v>
      </c>
      <c r="K565" s="87">
        <v>36</v>
      </c>
      <c r="L565" s="92">
        <v>36</v>
      </c>
      <c r="M565" s="98">
        <v>2394092</v>
      </c>
      <c r="N565" s="85">
        <v>0.03</v>
      </c>
      <c r="O565" s="86">
        <v>6.25E-2</v>
      </c>
      <c r="P565" s="88">
        <v>16533.159803364138</v>
      </c>
      <c r="Q565" s="89">
        <v>1928238.7313565793</v>
      </c>
      <c r="R565" s="89">
        <v>465853.26864342066</v>
      </c>
      <c r="S565" s="89">
        <v>338935.70233583392</v>
      </c>
      <c r="T565" s="89">
        <v>198374.72361701331</v>
      </c>
      <c r="U565" s="90">
        <v>140560.97871882061</v>
      </c>
      <c r="V565" s="89">
        <v>93170.653728684134</v>
      </c>
      <c r="W565" s="97">
        <v>140560.97871882061</v>
      </c>
      <c r="X565" s="89">
        <v>1047730.0332489496</v>
      </c>
      <c r="Y565" s="89">
        <v>581876.76460554497</v>
      </c>
      <c r="Z565" s="91">
        <v>-1.6065314412117004E-8</v>
      </c>
      <c r="AA565" s="81"/>
      <c r="AB565" s="81">
        <v>180</v>
      </c>
      <c r="AC565" s="95"/>
      <c r="AD565" s="80"/>
      <c r="AE565" s="80"/>
      <c r="AF565" s="94"/>
    </row>
    <row r="566" spans="1:32">
      <c r="A566">
        <f>VLOOKUP(B566,'Outstanding Oct 2020'!$A:$A,1,0)</f>
        <v>143988392</v>
      </c>
      <c r="B566" s="82">
        <v>143988392</v>
      </c>
      <c r="C566" s="83">
        <v>98</v>
      </c>
      <c r="D566" s="82" t="s">
        <v>1478</v>
      </c>
      <c r="E566" s="94" t="s">
        <v>822</v>
      </c>
      <c r="F566" s="84">
        <v>43018</v>
      </c>
      <c r="G566" s="84">
        <v>45566</v>
      </c>
      <c r="H566" s="87">
        <v>84</v>
      </c>
      <c r="I566" s="87">
        <v>36</v>
      </c>
      <c r="J566" s="87">
        <v>60</v>
      </c>
      <c r="K566" s="87">
        <v>36</v>
      </c>
      <c r="L566" s="92">
        <v>36</v>
      </c>
      <c r="M566" s="98">
        <v>995857</v>
      </c>
      <c r="N566" s="85">
        <v>0.05</v>
      </c>
      <c r="O566" s="86">
        <v>0.08</v>
      </c>
      <c r="P566" s="88">
        <v>18793.050123023797</v>
      </c>
      <c r="Q566" s="89">
        <v>926843.78966542275</v>
      </c>
      <c r="R566" s="89">
        <v>69013.210334577248</v>
      </c>
      <c r="S566" s="89">
        <v>165230.56903018744</v>
      </c>
      <c r="T566" s="89">
        <v>109059.67944558337</v>
      </c>
      <c r="U566" s="90">
        <v>56170.889584604069</v>
      </c>
      <c r="V566" s="89">
        <v>41407.926200746348</v>
      </c>
      <c r="W566" s="97">
        <v>56170.889584604069</v>
      </c>
      <c r="X566" s="89">
        <v>200739.21771599748</v>
      </c>
      <c r="Y566" s="89">
        <v>131726.00738142792</v>
      </c>
      <c r="Z566" s="91">
        <v>-7.6834112405776978E-9</v>
      </c>
      <c r="AA566" s="81"/>
      <c r="AB566" s="81">
        <v>60</v>
      </c>
      <c r="AC566" s="95"/>
      <c r="AD566" s="80"/>
      <c r="AE566" s="80"/>
      <c r="AF566" s="94"/>
    </row>
    <row r="567" spans="1:32">
      <c r="A567">
        <f>VLOOKUP(B567,'Outstanding Oct 2020'!$A:$A,1,0)</f>
        <v>143988627</v>
      </c>
      <c r="B567" s="82">
        <v>143988627</v>
      </c>
      <c r="C567" s="83">
        <v>98</v>
      </c>
      <c r="D567" s="82" t="s">
        <v>1479</v>
      </c>
      <c r="E567" s="94" t="s">
        <v>822</v>
      </c>
      <c r="F567" s="84">
        <v>43021</v>
      </c>
      <c r="G567" s="84">
        <v>45566</v>
      </c>
      <c r="H567" s="87">
        <v>84</v>
      </c>
      <c r="I567" s="87">
        <v>36</v>
      </c>
      <c r="J567" s="87">
        <v>60</v>
      </c>
      <c r="K567" s="87">
        <v>36</v>
      </c>
      <c r="L567" s="92">
        <v>36</v>
      </c>
      <c r="M567" s="98">
        <v>945748</v>
      </c>
      <c r="N567" s="85">
        <v>0.05</v>
      </c>
      <c r="O567" s="86">
        <v>0.08</v>
      </c>
      <c r="P567" s="88">
        <v>17847.431476356054</v>
      </c>
      <c r="Q567" s="89">
        <v>880207.35947881499</v>
      </c>
      <c r="R567" s="89">
        <v>65540.640521185007</v>
      </c>
      <c r="S567" s="89">
        <v>156916.58561335778</v>
      </c>
      <c r="T567" s="89">
        <v>103572.07281396992</v>
      </c>
      <c r="U567" s="90">
        <v>53344.512799387856</v>
      </c>
      <c r="V567" s="89">
        <v>39324.384312711009</v>
      </c>
      <c r="W567" s="97">
        <v>53344.512799387856</v>
      </c>
      <c r="X567" s="89">
        <v>190638.52910254081</v>
      </c>
      <c r="Y567" s="89">
        <v>125097.88858136325</v>
      </c>
      <c r="Z567" s="91">
        <v>-7.4505805969238281E-9</v>
      </c>
      <c r="AA567" s="81"/>
      <c r="AB567" s="81">
        <v>60</v>
      </c>
      <c r="AC567" s="95"/>
      <c r="AD567" s="80"/>
      <c r="AE567" s="80"/>
      <c r="AF567" s="94"/>
    </row>
    <row r="568" spans="1:32">
      <c r="A568">
        <f>VLOOKUP(B568,'Outstanding Oct 2020'!$A:$A,1,0)</f>
        <v>143988678</v>
      </c>
      <c r="B568" s="82">
        <v>143988678</v>
      </c>
      <c r="C568" s="83">
        <v>98</v>
      </c>
      <c r="D568" s="82" t="s">
        <v>1480</v>
      </c>
      <c r="E568" s="94" t="s">
        <v>822</v>
      </c>
      <c r="F568" s="84">
        <v>43025</v>
      </c>
      <c r="G568" s="84">
        <v>44866</v>
      </c>
      <c r="H568" s="87">
        <v>61</v>
      </c>
      <c r="I568" s="87">
        <v>35</v>
      </c>
      <c r="J568" s="87">
        <v>60</v>
      </c>
      <c r="K568" s="87">
        <v>35</v>
      </c>
      <c r="L568" s="92">
        <v>35</v>
      </c>
      <c r="M568" s="98">
        <v>339143</v>
      </c>
      <c r="N568" s="85">
        <v>0.05</v>
      </c>
      <c r="O568" s="86">
        <v>0.08</v>
      </c>
      <c r="P568" s="88">
        <v>6400.0467917308006</v>
      </c>
      <c r="Q568" s="89">
        <v>315640.28104286105</v>
      </c>
      <c r="R568" s="89">
        <v>23502.718957138946</v>
      </c>
      <c r="S568" s="89">
        <v>55290.390248772572</v>
      </c>
      <c r="T568" s="89">
        <v>36508.825009173888</v>
      </c>
      <c r="U568" s="90">
        <v>18781.565239598684</v>
      </c>
      <c r="V568" s="89">
        <v>13709.919391664385</v>
      </c>
      <c r="W568" s="97">
        <v>18781.565239598684</v>
      </c>
      <c r="X568" s="89">
        <v>68362.526460984373</v>
      </c>
      <c r="Y568" s="89">
        <v>44859.807503848046</v>
      </c>
      <c r="Z568" s="91">
        <v>-2.6193447411060333E-9</v>
      </c>
      <c r="AA568" s="81"/>
      <c r="AB568" s="81">
        <v>60</v>
      </c>
      <c r="AC568" s="95"/>
      <c r="AD568" s="80"/>
      <c r="AE568" s="80"/>
      <c r="AF568" s="94"/>
    </row>
    <row r="569" spans="1:32">
      <c r="A569">
        <f>VLOOKUP(B569,'Outstanding Oct 2020'!$A:$A,1,0)</f>
        <v>143987582</v>
      </c>
      <c r="B569" s="82">
        <v>143987582</v>
      </c>
      <c r="C569" s="83">
        <v>98</v>
      </c>
      <c r="D569" s="82" t="s">
        <v>1481</v>
      </c>
      <c r="E569" s="94" t="s">
        <v>822</v>
      </c>
      <c r="F569" s="84">
        <v>43033</v>
      </c>
      <c r="G569" s="84">
        <v>44866</v>
      </c>
      <c r="H569" s="87">
        <v>60</v>
      </c>
      <c r="I569" s="87">
        <v>35</v>
      </c>
      <c r="J569" s="87">
        <v>60</v>
      </c>
      <c r="K569" s="87">
        <v>35</v>
      </c>
      <c r="L569" s="92">
        <v>35</v>
      </c>
      <c r="M569" s="98">
        <v>544077</v>
      </c>
      <c r="N569" s="85">
        <v>0.05</v>
      </c>
      <c r="O569" s="86">
        <v>0.08</v>
      </c>
      <c r="P569" s="88">
        <v>10267.404187332539</v>
      </c>
      <c r="Q569" s="89">
        <v>506372.28894288465</v>
      </c>
      <c r="R569" s="89">
        <v>37704.711057115346</v>
      </c>
      <c r="S569" s="89">
        <v>88700.724046733812</v>
      </c>
      <c r="T569" s="89">
        <v>58570.019090815156</v>
      </c>
      <c r="U569" s="90">
        <v>30130.704955918656</v>
      </c>
      <c r="V569" s="89">
        <v>21994.414783317286</v>
      </c>
      <c r="W569" s="97">
        <v>30130.704955918656</v>
      </c>
      <c r="X569" s="89">
        <v>109671.9622970635</v>
      </c>
      <c r="Y569" s="89">
        <v>71967.251239952282</v>
      </c>
      <c r="Z569" s="91">
        <v>-4.1327439248561859E-9</v>
      </c>
      <c r="AA569" s="81"/>
      <c r="AB569" s="81">
        <v>60</v>
      </c>
      <c r="AC569" s="95"/>
      <c r="AD569" s="80"/>
      <c r="AE569" s="80"/>
      <c r="AF569" s="94"/>
    </row>
    <row r="570" spans="1:32">
      <c r="A570">
        <f>VLOOKUP(B570,'Outstanding Oct 2020'!$A:$A,1,0)</f>
        <v>143556689</v>
      </c>
      <c r="B570" s="82">
        <v>143556689</v>
      </c>
      <c r="C570" s="83">
        <v>99</v>
      </c>
      <c r="D570" s="82" t="s">
        <v>1482</v>
      </c>
      <c r="E570" s="94" t="s">
        <v>823</v>
      </c>
      <c r="F570" s="84">
        <v>43017</v>
      </c>
      <c r="G570" s="84">
        <v>53966</v>
      </c>
      <c r="H570" s="87">
        <v>360</v>
      </c>
      <c r="I570" s="87">
        <v>36</v>
      </c>
      <c r="J570" s="87">
        <v>180</v>
      </c>
      <c r="K570" s="87">
        <v>36</v>
      </c>
      <c r="L570" s="92">
        <v>36</v>
      </c>
      <c r="M570" s="98">
        <v>3600060</v>
      </c>
      <c r="N570" s="85">
        <v>0.03</v>
      </c>
      <c r="O570" s="86">
        <v>6.25E-2</v>
      </c>
      <c r="P570" s="88">
        <v>24861.353398991811</v>
      </c>
      <c r="Q570" s="89">
        <v>2899544.0138505818</v>
      </c>
      <c r="R570" s="89">
        <v>700515.98614941817</v>
      </c>
      <c r="S570" s="89">
        <v>509666.65631527209</v>
      </c>
      <c r="T570" s="89">
        <v>298301.36331630731</v>
      </c>
      <c r="U570" s="90">
        <v>211365.29299896478</v>
      </c>
      <c r="V570" s="89">
        <v>140103.19722988363</v>
      </c>
      <c r="W570" s="97">
        <v>211365.29299896478</v>
      </c>
      <c r="X570" s="89">
        <v>1575499.5979679199</v>
      </c>
      <c r="Y570" s="89">
        <v>874983.61181852594</v>
      </c>
      <c r="Z570" s="91">
        <v>-2.4214386940002441E-8</v>
      </c>
      <c r="AA570" s="81"/>
      <c r="AB570" s="81">
        <v>180</v>
      </c>
      <c r="AC570" s="95"/>
      <c r="AD570" s="80"/>
      <c r="AE570" s="80"/>
      <c r="AF570" s="94"/>
    </row>
    <row r="571" spans="1:32">
      <c r="A571">
        <f>VLOOKUP(B571,'Outstanding Oct 2020'!$A:$A,1,0)</f>
        <v>143452026</v>
      </c>
      <c r="B571" s="82">
        <v>143452026</v>
      </c>
      <c r="C571" s="83">
        <v>99</v>
      </c>
      <c r="D571" s="82" t="s">
        <v>1483</v>
      </c>
      <c r="E571" s="94" t="s">
        <v>823</v>
      </c>
      <c r="F571" s="84">
        <v>43018</v>
      </c>
      <c r="G571" s="84">
        <v>53966</v>
      </c>
      <c r="H571" s="87">
        <v>360</v>
      </c>
      <c r="I571" s="87">
        <v>36</v>
      </c>
      <c r="J571" s="87">
        <v>180</v>
      </c>
      <c r="K571" s="87">
        <v>36</v>
      </c>
      <c r="L571" s="92">
        <v>36</v>
      </c>
      <c r="M571" s="98">
        <v>2549999</v>
      </c>
      <c r="N571" s="85">
        <v>0.03</v>
      </c>
      <c r="O571" s="86">
        <v>6.25E-2</v>
      </c>
      <c r="P571" s="88">
        <v>17609.824921272342</v>
      </c>
      <c r="Q571" s="89">
        <v>2053808.6409045877</v>
      </c>
      <c r="R571" s="89">
        <v>496190.35909541231</v>
      </c>
      <c r="S571" s="89">
        <v>361007.72318719339</v>
      </c>
      <c r="T571" s="89">
        <v>211293.19460098445</v>
      </c>
      <c r="U571" s="90">
        <v>149714.52858620894</v>
      </c>
      <c r="V571" s="89">
        <v>99238.071819082455</v>
      </c>
      <c r="W571" s="97">
        <v>149714.52858620894</v>
      </c>
      <c r="X571" s="89">
        <v>1115959.8449244169</v>
      </c>
      <c r="Y571" s="89">
        <v>619769.48582902225</v>
      </c>
      <c r="Z571" s="91">
        <v>-1.7695128917694092E-8</v>
      </c>
      <c r="AA571" s="81"/>
      <c r="AB571" s="81">
        <v>180</v>
      </c>
      <c r="AC571" s="95"/>
      <c r="AD571" s="80"/>
      <c r="AE571" s="80"/>
      <c r="AF571" s="94"/>
    </row>
    <row r="572" spans="1:32">
      <c r="A572">
        <f>VLOOKUP(B572,'Outstanding Oct 2020'!$A:$A,1,0)</f>
        <v>143551296</v>
      </c>
      <c r="B572" s="82">
        <v>143551296</v>
      </c>
      <c r="C572" s="83">
        <v>99</v>
      </c>
      <c r="D572" s="82" t="s">
        <v>1484</v>
      </c>
      <c r="E572" s="94" t="s">
        <v>823</v>
      </c>
      <c r="F572" s="84">
        <v>43021</v>
      </c>
      <c r="G572" s="84">
        <v>53966</v>
      </c>
      <c r="H572" s="87">
        <v>360</v>
      </c>
      <c r="I572" s="87">
        <v>36</v>
      </c>
      <c r="J572" s="87">
        <v>180</v>
      </c>
      <c r="K572" s="87">
        <v>36</v>
      </c>
      <c r="L572" s="92">
        <v>36</v>
      </c>
      <c r="M572" s="98">
        <v>4100001</v>
      </c>
      <c r="N572" s="85">
        <v>0.03</v>
      </c>
      <c r="O572" s="86">
        <v>6.25E-2</v>
      </c>
      <c r="P572" s="88">
        <v>28313.854157213995</v>
      </c>
      <c r="Q572" s="89">
        <v>3302204.2289104625</v>
      </c>
      <c r="R572" s="89">
        <v>797796.77108953753</v>
      </c>
      <c r="S572" s="89">
        <v>580444.1594193629</v>
      </c>
      <c r="T572" s="89">
        <v>339726.52897402353</v>
      </c>
      <c r="U572" s="90">
        <v>240717.63044533937</v>
      </c>
      <c r="V572" s="89">
        <v>159559.35421790753</v>
      </c>
      <c r="W572" s="97">
        <v>240717.63044533937</v>
      </c>
      <c r="X572" s="89">
        <v>1794289.5193880294</v>
      </c>
      <c r="Y572" s="89">
        <v>996492.74829851976</v>
      </c>
      <c r="Z572" s="91">
        <v>-2.7939677238464355E-8</v>
      </c>
      <c r="AA572" s="81"/>
      <c r="AB572" s="81">
        <v>180</v>
      </c>
      <c r="AC572" s="95"/>
      <c r="AD572" s="80"/>
      <c r="AE572" s="80"/>
      <c r="AF572" s="94"/>
    </row>
    <row r="573" spans="1:32">
      <c r="A573">
        <f>VLOOKUP(B573,'Outstanding Oct 2020'!$A:$A,1,0)</f>
        <v>143960072</v>
      </c>
      <c r="B573" s="82">
        <v>143960072</v>
      </c>
      <c r="C573" s="83">
        <v>98</v>
      </c>
      <c r="D573" s="82" t="s">
        <v>1394</v>
      </c>
      <c r="E573" s="94" t="s">
        <v>822</v>
      </c>
      <c r="F573" s="84">
        <v>43046</v>
      </c>
      <c r="G573" s="84">
        <v>44866</v>
      </c>
      <c r="H573" s="87">
        <v>60</v>
      </c>
      <c r="I573" s="87">
        <v>35</v>
      </c>
      <c r="J573" s="87">
        <v>60</v>
      </c>
      <c r="K573" s="87">
        <v>35</v>
      </c>
      <c r="L573" s="92">
        <v>35</v>
      </c>
      <c r="M573" s="98">
        <v>32031</v>
      </c>
      <c r="N573" s="85">
        <v>0.05</v>
      </c>
      <c r="O573" s="86">
        <v>0.08</v>
      </c>
      <c r="P573" s="88">
        <v>604.4644848513143</v>
      </c>
      <c r="Q573" s="89">
        <v>29811.241399892915</v>
      </c>
      <c r="R573" s="89">
        <v>2219.7586001070849</v>
      </c>
      <c r="S573" s="89">
        <v>5222.0051425458714</v>
      </c>
      <c r="T573" s="89">
        <v>3448.1448057864945</v>
      </c>
      <c r="U573" s="90">
        <v>1773.8603367593769</v>
      </c>
      <c r="V573" s="89">
        <v>1294.8591833957994</v>
      </c>
      <c r="W573" s="97">
        <v>1773.8603367593769</v>
      </c>
      <c r="X573" s="89">
        <v>6456.6276911856949</v>
      </c>
      <c r="Y573" s="89">
        <v>4236.8690910788573</v>
      </c>
      <c r="Z573" s="91">
        <v>-2.4738255888223648E-10</v>
      </c>
      <c r="AA573" s="81"/>
      <c r="AB573" s="81">
        <v>60</v>
      </c>
      <c r="AC573" s="95"/>
      <c r="AD573" s="80"/>
      <c r="AE573" s="80"/>
      <c r="AF573" s="94"/>
    </row>
    <row r="574" spans="1:32">
      <c r="A574">
        <f>VLOOKUP(B574,'Outstanding Oct 2020'!$A:$A,1,0)</f>
        <v>143988295</v>
      </c>
      <c r="B574" s="82">
        <v>143988295</v>
      </c>
      <c r="C574" s="83">
        <v>98</v>
      </c>
      <c r="D574" s="82" t="s">
        <v>1485</v>
      </c>
      <c r="E574" s="94" t="s">
        <v>822</v>
      </c>
      <c r="F574" s="84">
        <v>43063</v>
      </c>
      <c r="G574" s="84">
        <v>44896</v>
      </c>
      <c r="H574" s="87">
        <v>60</v>
      </c>
      <c r="I574" s="87">
        <v>34</v>
      </c>
      <c r="J574" s="87">
        <v>60</v>
      </c>
      <c r="K574" s="87">
        <v>34</v>
      </c>
      <c r="L574" s="92">
        <v>34</v>
      </c>
      <c r="M574" s="98">
        <v>406927</v>
      </c>
      <c r="N574" s="85">
        <v>0.05</v>
      </c>
      <c r="O574" s="86">
        <v>0.08</v>
      </c>
      <c r="P574" s="88">
        <v>7679.2144930564382</v>
      </c>
      <c r="Q574" s="89">
        <v>378726.82804577512</v>
      </c>
      <c r="R574" s="89">
        <v>28200.171954224876</v>
      </c>
      <c r="S574" s="89">
        <v>65122.821461142797</v>
      </c>
      <c r="T574" s="89">
        <v>43018.902934637415</v>
      </c>
      <c r="U574" s="90">
        <v>22103.918526505382</v>
      </c>
      <c r="V574" s="89">
        <v>15980.09744072743</v>
      </c>
      <c r="W574" s="97">
        <v>22103.918526505382</v>
      </c>
      <c r="X574" s="89">
        <v>82026.04153760802</v>
      </c>
      <c r="Y574" s="89">
        <v>53825.869583386229</v>
      </c>
      <c r="Z574" s="91">
        <v>-3.0850060284137726E-9</v>
      </c>
      <c r="AA574" s="81"/>
      <c r="AB574" s="81">
        <v>60</v>
      </c>
      <c r="AC574" s="95"/>
      <c r="AD574" s="80"/>
      <c r="AE574" s="80"/>
      <c r="AF574" s="94"/>
    </row>
    <row r="575" spans="1:32">
      <c r="A575">
        <f>VLOOKUP(B575,'Outstanding Oct 2020'!$A:$A,1,0)</f>
        <v>143988759</v>
      </c>
      <c r="B575" s="82">
        <v>143988759</v>
      </c>
      <c r="C575" s="83">
        <v>98</v>
      </c>
      <c r="D575" s="82" t="s">
        <v>1486</v>
      </c>
      <c r="E575" s="94" t="s">
        <v>822</v>
      </c>
      <c r="F575" s="84">
        <v>43066</v>
      </c>
      <c r="G575" s="84">
        <v>44896</v>
      </c>
      <c r="H575" s="87">
        <v>60</v>
      </c>
      <c r="I575" s="87">
        <v>34</v>
      </c>
      <c r="J575" s="87">
        <v>60</v>
      </c>
      <c r="K575" s="87">
        <v>34</v>
      </c>
      <c r="L575" s="92">
        <v>34</v>
      </c>
      <c r="M575" s="98">
        <v>381389</v>
      </c>
      <c r="N575" s="85">
        <v>0.05</v>
      </c>
      <c r="O575" s="86">
        <v>0.08</v>
      </c>
      <c r="P575" s="88">
        <v>7197.2809282556864</v>
      </c>
      <c r="Q575" s="89">
        <v>354958.61965794879</v>
      </c>
      <c r="R575" s="89">
        <v>26430.380342051212</v>
      </c>
      <c r="S575" s="89">
        <v>61035.831375759764</v>
      </c>
      <c r="T575" s="89">
        <v>40319.114660217747</v>
      </c>
      <c r="U575" s="90">
        <v>20716.716715542017</v>
      </c>
      <c r="V575" s="89">
        <v>14977.215527162352</v>
      </c>
      <c r="W575" s="97">
        <v>20716.716715542017</v>
      </c>
      <c r="X575" s="89">
        <v>76878.236037389433</v>
      </c>
      <c r="Y575" s="89">
        <v>50447.85569534119</v>
      </c>
      <c r="Z575" s="91">
        <v>-2.9685907065868378E-9</v>
      </c>
      <c r="AA575" s="81"/>
      <c r="AB575" s="81">
        <v>60</v>
      </c>
      <c r="AC575" s="95"/>
      <c r="AD575" s="80"/>
      <c r="AE575" s="80"/>
      <c r="AF575" s="94"/>
    </row>
    <row r="576" spans="1:32">
      <c r="A576">
        <f>VLOOKUP(B576,'Outstanding Oct 2020'!$A:$A,1,0)</f>
        <v>143154882</v>
      </c>
      <c r="B576" s="82">
        <v>143154882</v>
      </c>
      <c r="C576" s="83">
        <v>99</v>
      </c>
      <c r="D576" s="82" t="s">
        <v>1487</v>
      </c>
      <c r="E576" s="94" t="s">
        <v>823</v>
      </c>
      <c r="F576" s="84">
        <v>43069</v>
      </c>
      <c r="G576" s="84">
        <v>54027</v>
      </c>
      <c r="H576" s="87">
        <v>360</v>
      </c>
      <c r="I576" s="87">
        <v>34</v>
      </c>
      <c r="J576" s="87">
        <v>180</v>
      </c>
      <c r="K576" s="87">
        <v>34</v>
      </c>
      <c r="L576" s="92">
        <v>34</v>
      </c>
      <c r="M576" s="98">
        <v>1702910</v>
      </c>
      <c r="N576" s="85">
        <v>0.03</v>
      </c>
      <c r="O576" s="86">
        <v>6.25E-2</v>
      </c>
      <c r="P576" s="88">
        <v>11759.983810457921</v>
      </c>
      <c r="Q576" s="89">
        <v>1371550.0565619171</v>
      </c>
      <c r="R576" s="89">
        <v>331359.94343808293</v>
      </c>
      <c r="S576" s="89">
        <v>228609.2409268418</v>
      </c>
      <c r="T576" s="89">
        <v>133938.68038836378</v>
      </c>
      <c r="U576" s="90">
        <v>94670.560538478021</v>
      </c>
      <c r="V576" s="89">
        <v>62590.211538304553</v>
      </c>
      <c r="W576" s="97">
        <v>94670.560538478021</v>
      </c>
      <c r="X576" s="89">
        <v>745247.02932049753</v>
      </c>
      <c r="Y576" s="89">
        <v>413887.08588242601</v>
      </c>
      <c r="Z576" s="91">
        <v>-1.1408701539039612E-8</v>
      </c>
      <c r="AA576" s="81"/>
      <c r="AB576" s="81">
        <v>180</v>
      </c>
      <c r="AC576" s="95"/>
      <c r="AD576" s="80"/>
      <c r="AE576" s="80"/>
      <c r="AF576" s="94"/>
    </row>
    <row r="577" spans="1:32">
      <c r="A577">
        <f>VLOOKUP(B577,'Outstanding Oct 2020'!$A:$A,1,0)</f>
        <v>143988562</v>
      </c>
      <c r="B577" s="82">
        <v>143988562</v>
      </c>
      <c r="C577" s="83">
        <v>98</v>
      </c>
      <c r="D577" s="82" t="s">
        <v>980</v>
      </c>
      <c r="E577" s="94" t="s">
        <v>822</v>
      </c>
      <c r="F577" s="84">
        <v>43081</v>
      </c>
      <c r="G577" s="84">
        <v>45627</v>
      </c>
      <c r="H577" s="87">
        <v>84</v>
      </c>
      <c r="I577" s="87">
        <v>34</v>
      </c>
      <c r="J577" s="87">
        <v>60</v>
      </c>
      <c r="K577" s="87">
        <v>34</v>
      </c>
      <c r="L577" s="92">
        <v>34</v>
      </c>
      <c r="M577" s="98">
        <v>833573</v>
      </c>
      <c r="N577" s="85">
        <v>0.05</v>
      </c>
      <c r="O577" s="86">
        <v>0.08</v>
      </c>
      <c r="P577" s="88">
        <v>15730.550842339126</v>
      </c>
      <c r="Q577" s="89">
        <v>775806.12305057386</v>
      </c>
      <c r="R577" s="89">
        <v>57766.876949426136</v>
      </c>
      <c r="S577" s="89">
        <v>133401.38563877344</v>
      </c>
      <c r="T577" s="89">
        <v>88122.429762425425</v>
      </c>
      <c r="U577" s="90">
        <v>45278.955876348016</v>
      </c>
      <c r="V577" s="89">
        <v>32734.563604674811</v>
      </c>
      <c r="W577" s="97">
        <v>45278.955876348016</v>
      </c>
      <c r="X577" s="89">
        <v>168026.9274897672</v>
      </c>
      <c r="Y577" s="89">
        <v>110260.0505403477</v>
      </c>
      <c r="Z577" s="91">
        <v>-6.6356733441352844E-9</v>
      </c>
      <c r="AA577" s="81"/>
      <c r="AB577" s="81">
        <v>60</v>
      </c>
      <c r="AC577" s="95"/>
      <c r="AD577" s="80"/>
      <c r="AE577" s="80"/>
      <c r="AF577" s="94"/>
    </row>
    <row r="578" spans="1:32">
      <c r="A578">
        <f>VLOOKUP(B578,'Outstanding Oct 2020'!$A:$A,1,0)</f>
        <v>143988554</v>
      </c>
      <c r="B578" s="82">
        <v>143988554</v>
      </c>
      <c r="C578" s="83">
        <v>98</v>
      </c>
      <c r="D578" s="82" t="s">
        <v>1488</v>
      </c>
      <c r="E578" s="94" t="s">
        <v>822</v>
      </c>
      <c r="F578" s="84">
        <v>43089</v>
      </c>
      <c r="G578" s="84">
        <v>44927</v>
      </c>
      <c r="H578" s="87">
        <v>60</v>
      </c>
      <c r="I578" s="87">
        <v>33</v>
      </c>
      <c r="J578" s="87">
        <v>60</v>
      </c>
      <c r="K578" s="87">
        <v>33</v>
      </c>
      <c r="L578" s="92">
        <v>33</v>
      </c>
      <c r="M578" s="98">
        <v>773913</v>
      </c>
      <c r="N578" s="85">
        <v>0.05</v>
      </c>
      <c r="O578" s="86">
        <v>0.08</v>
      </c>
      <c r="P578" s="88">
        <v>14604.693043137435</v>
      </c>
      <c r="Q578" s="89">
        <v>720280.58023525088</v>
      </c>
      <c r="R578" s="89">
        <v>53632.419764749124</v>
      </c>
      <c r="S578" s="89">
        <v>121455.1206941026</v>
      </c>
      <c r="T578" s="89">
        <v>80264.455240876647</v>
      </c>
      <c r="U578" s="90">
        <v>41190.665453225956</v>
      </c>
      <c r="V578" s="89">
        <v>29497.830870612019</v>
      </c>
      <c r="W578" s="97">
        <v>41190.665453225956</v>
      </c>
      <c r="X578" s="89">
        <v>156001.00235298916</v>
      </c>
      <c r="Y578" s="89">
        <v>102368.58258824609</v>
      </c>
      <c r="Z578" s="91">
        <v>-6.0535967350006104E-9</v>
      </c>
      <c r="AA578" s="81"/>
      <c r="AB578" s="81">
        <v>60</v>
      </c>
      <c r="AC578" s="95"/>
      <c r="AD578" s="80"/>
      <c r="AE578" s="80"/>
      <c r="AF578" s="94"/>
    </row>
    <row r="579" spans="1:32">
      <c r="A579">
        <f>VLOOKUP(B579,'Outstanding Oct 2020'!$A:$A,1,0)</f>
        <v>143988708</v>
      </c>
      <c r="B579" s="82">
        <v>143988708</v>
      </c>
      <c r="C579" s="83">
        <v>98</v>
      </c>
      <c r="D579" s="82" t="s">
        <v>1489</v>
      </c>
      <c r="E579" s="94" t="s">
        <v>822</v>
      </c>
      <c r="F579" s="84">
        <v>43097</v>
      </c>
      <c r="G579" s="84">
        <v>44927</v>
      </c>
      <c r="H579" s="87">
        <v>60</v>
      </c>
      <c r="I579" s="87">
        <v>33</v>
      </c>
      <c r="J579" s="87">
        <v>60</v>
      </c>
      <c r="K579" s="87">
        <v>33</v>
      </c>
      <c r="L579" s="92">
        <v>33</v>
      </c>
      <c r="M579" s="98">
        <v>406589</v>
      </c>
      <c r="N579" s="85">
        <v>0.05</v>
      </c>
      <c r="O579" s="86">
        <v>0.08</v>
      </c>
      <c r="P579" s="88">
        <v>7672.8360160847624</v>
      </c>
      <c r="Q579" s="89">
        <v>378412.25155446475</v>
      </c>
      <c r="R579" s="89">
        <v>28176.748445535253</v>
      </c>
      <c r="S579" s="89">
        <v>63808.61423428019</v>
      </c>
      <c r="T579" s="89">
        <v>42168.36335858528</v>
      </c>
      <c r="U579" s="90">
        <v>21640.25087569491</v>
      </c>
      <c r="V579" s="89">
        <v>15497.21164504439</v>
      </c>
      <c r="W579" s="97">
        <v>21640.25087569491</v>
      </c>
      <c r="X579" s="89">
        <v>81957.909410617838</v>
      </c>
      <c r="Y579" s="89">
        <v>53781.160965085728</v>
      </c>
      <c r="Z579" s="91">
        <v>-3.14321368932724E-9</v>
      </c>
      <c r="AA579" s="81"/>
      <c r="AB579" s="81">
        <v>60</v>
      </c>
      <c r="AC579" s="95"/>
      <c r="AD579" s="80"/>
      <c r="AE579" s="80"/>
      <c r="AF579" s="94"/>
    </row>
    <row r="580" spans="1:32">
      <c r="A580">
        <f>VLOOKUP(B580,'Outstanding Oct 2020'!$A:$A,1,0)</f>
        <v>143988422</v>
      </c>
      <c r="B580" s="82">
        <v>143988422</v>
      </c>
      <c r="C580" s="83">
        <v>97</v>
      </c>
      <c r="D580" s="82" t="s">
        <v>1490</v>
      </c>
      <c r="E580" s="94" t="s">
        <v>822</v>
      </c>
      <c r="F580" s="84">
        <v>43126</v>
      </c>
      <c r="G580" s="84">
        <v>44228</v>
      </c>
      <c r="H580" s="87">
        <v>36</v>
      </c>
      <c r="I580" s="87">
        <v>32</v>
      </c>
      <c r="J580" s="87">
        <v>36</v>
      </c>
      <c r="K580" s="87">
        <v>32</v>
      </c>
      <c r="L580" s="92">
        <v>32</v>
      </c>
      <c r="M580" s="98">
        <v>119712</v>
      </c>
      <c r="N580" s="85">
        <v>0</v>
      </c>
      <c r="O580" s="86">
        <v>0.08</v>
      </c>
      <c r="P580" s="88">
        <v>3325.3333333333335</v>
      </c>
      <c r="Q580" s="89">
        <v>106117.39058973402</v>
      </c>
      <c r="R580" s="89">
        <v>13594.609410265984</v>
      </c>
      <c r="S580" s="89">
        <v>13375.84225248544</v>
      </c>
      <c r="T580" s="89">
        <v>0</v>
      </c>
      <c r="U580" s="90">
        <v>13375.84225248544</v>
      </c>
      <c r="V580" s="89">
        <v>12084.097253569764</v>
      </c>
      <c r="W580" s="97">
        <v>13375.84225248544</v>
      </c>
      <c r="X580" s="89">
        <v>13594.609410265082</v>
      </c>
      <c r="Y580" s="89">
        <v>0</v>
      </c>
      <c r="Z580" s="91">
        <v>-9.0221874415874481E-10</v>
      </c>
      <c r="AA580" s="81"/>
      <c r="AB580" s="81">
        <v>36</v>
      </c>
      <c r="AC580" s="95"/>
      <c r="AD580" s="80"/>
      <c r="AE580" s="80"/>
      <c r="AF580" s="94"/>
    </row>
    <row r="581" spans="1:32">
      <c r="A581">
        <f>VLOOKUP(B581,'Outstanding Oct 2020'!$A:$A,1,0)</f>
        <v>143988740</v>
      </c>
      <c r="B581" s="82">
        <v>143988740</v>
      </c>
      <c r="C581" s="83">
        <v>98</v>
      </c>
      <c r="D581" s="82" t="s">
        <v>1491</v>
      </c>
      <c r="E581" s="94" t="s">
        <v>822</v>
      </c>
      <c r="F581" s="84">
        <v>43111</v>
      </c>
      <c r="G581" s="84">
        <v>44927</v>
      </c>
      <c r="H581" s="87">
        <v>60</v>
      </c>
      <c r="I581" s="87">
        <v>33</v>
      </c>
      <c r="J581" s="87">
        <v>60</v>
      </c>
      <c r="K581" s="87">
        <v>33</v>
      </c>
      <c r="L581" s="92">
        <v>33</v>
      </c>
      <c r="M581" s="98">
        <v>401722</v>
      </c>
      <c r="N581" s="85">
        <v>0.05</v>
      </c>
      <c r="O581" s="86">
        <v>0.08</v>
      </c>
      <c r="P581" s="88">
        <v>7580.9897219393606</v>
      </c>
      <c r="Q581" s="89">
        <v>373882.53621953051</v>
      </c>
      <c r="R581" s="89">
        <v>27839.463780469494</v>
      </c>
      <c r="S581" s="89">
        <v>63044.804771952797</v>
      </c>
      <c r="T581" s="89">
        <v>41663.594600782613</v>
      </c>
      <c r="U581" s="90">
        <v>21381.210171170183</v>
      </c>
      <c r="V581" s="89">
        <v>15311.705079258221</v>
      </c>
      <c r="W581" s="97">
        <v>21381.210171170183</v>
      </c>
      <c r="X581" s="89">
        <v>80976.847096828045</v>
      </c>
      <c r="Y581" s="89">
        <v>53137.383316361636</v>
      </c>
      <c r="Z581" s="91">
        <v>-3.0850060284137726E-9</v>
      </c>
      <c r="AA581" s="81"/>
      <c r="AB581" s="81">
        <v>60</v>
      </c>
      <c r="AC581" s="95"/>
      <c r="AD581" s="80"/>
      <c r="AE581" s="80"/>
      <c r="AF581" s="94"/>
    </row>
    <row r="582" spans="1:32">
      <c r="A582">
        <f>VLOOKUP(B582,'Outstanding Oct 2020'!$A:$A,1,0)</f>
        <v>143988457</v>
      </c>
      <c r="B582" s="82">
        <v>143988457</v>
      </c>
      <c r="C582" s="83">
        <v>98</v>
      </c>
      <c r="D582" s="82" t="s">
        <v>1492</v>
      </c>
      <c r="E582" s="94" t="s">
        <v>822</v>
      </c>
      <c r="F582" s="84">
        <v>43111</v>
      </c>
      <c r="G582" s="84">
        <v>44927</v>
      </c>
      <c r="H582" s="87">
        <v>60</v>
      </c>
      <c r="I582" s="87">
        <v>33</v>
      </c>
      <c r="J582" s="87">
        <v>60</v>
      </c>
      <c r="K582" s="87">
        <v>33</v>
      </c>
      <c r="L582" s="92">
        <v>33</v>
      </c>
      <c r="M582" s="98">
        <v>228981</v>
      </c>
      <c r="N582" s="85">
        <v>0.05</v>
      </c>
      <c r="O582" s="86">
        <v>0.08</v>
      </c>
      <c r="P582" s="88">
        <v>4321.1539510392677</v>
      </c>
      <c r="Q582" s="89">
        <v>213112.54306730599</v>
      </c>
      <c r="R582" s="89">
        <v>15868.456932694011</v>
      </c>
      <c r="S582" s="89">
        <v>35935.4539743567</v>
      </c>
      <c r="T582" s="89">
        <v>23748.192917693814</v>
      </c>
      <c r="U582" s="90">
        <v>12187.261056662886</v>
      </c>
      <c r="V582" s="89">
        <v>8727.6513129817067</v>
      </c>
      <c r="W582" s="97">
        <v>12187.261056662886</v>
      </c>
      <c r="X582" s="89">
        <v>46156.693995048292</v>
      </c>
      <c r="Y582" s="89">
        <v>30288.237062356056</v>
      </c>
      <c r="Z582" s="91">
        <v>-1.7753336578607559E-9</v>
      </c>
      <c r="AA582" s="81"/>
      <c r="AB582" s="81">
        <v>60</v>
      </c>
      <c r="AC582" s="95"/>
      <c r="AD582" s="80"/>
      <c r="AE582" s="80"/>
      <c r="AF582" s="94"/>
    </row>
    <row r="583" spans="1:32">
      <c r="A583">
        <f>VLOOKUP(B583,'Outstanding Oct 2020'!$A:$A,1,0)</f>
        <v>143988929</v>
      </c>
      <c r="B583" s="82">
        <v>143988929</v>
      </c>
      <c r="C583" s="83">
        <v>98</v>
      </c>
      <c r="D583" s="82" t="s">
        <v>1460</v>
      </c>
      <c r="E583" s="94" t="s">
        <v>822</v>
      </c>
      <c r="F583" s="84">
        <v>43124</v>
      </c>
      <c r="G583" s="84">
        <v>44958</v>
      </c>
      <c r="H583" s="87">
        <v>60</v>
      </c>
      <c r="I583" s="87">
        <v>32</v>
      </c>
      <c r="J583" s="87">
        <v>60</v>
      </c>
      <c r="K583" s="87">
        <v>32</v>
      </c>
      <c r="L583" s="92">
        <v>32</v>
      </c>
      <c r="M583" s="98">
        <v>264466</v>
      </c>
      <c r="N583" s="85">
        <v>0.05</v>
      </c>
      <c r="O583" s="86">
        <v>0.08</v>
      </c>
      <c r="P583" s="88">
        <v>4990.7996768969952</v>
      </c>
      <c r="Q583" s="89">
        <v>246138.42115650704</v>
      </c>
      <c r="R583" s="89">
        <v>18327.578843492956</v>
      </c>
      <c r="S583" s="89">
        <v>40657.076103413448</v>
      </c>
      <c r="T583" s="89">
        <v>26879.929711341741</v>
      </c>
      <c r="U583" s="90">
        <v>13777.146392071707</v>
      </c>
      <c r="V583" s="89">
        <v>9774.7087165295761</v>
      </c>
      <c r="W583" s="97">
        <v>13777.146392071707</v>
      </c>
      <c r="X583" s="89">
        <v>53309.559457310621</v>
      </c>
      <c r="Y583" s="89">
        <v>34981.980613819789</v>
      </c>
      <c r="Z583" s="91">
        <v>-2.1245796233415604E-9</v>
      </c>
      <c r="AA583" s="81"/>
      <c r="AB583" s="81">
        <v>60</v>
      </c>
      <c r="AC583" s="95"/>
      <c r="AD583" s="80"/>
      <c r="AE583" s="80"/>
      <c r="AF583" s="94"/>
    </row>
    <row r="584" spans="1:32">
      <c r="A584">
        <f>VLOOKUP(B584,'Outstanding Oct 2020'!$A:$A,1,0)</f>
        <v>143013553</v>
      </c>
      <c r="B584" s="82">
        <v>143013553</v>
      </c>
      <c r="C584" s="83">
        <v>99</v>
      </c>
      <c r="D584" s="82" t="s">
        <v>748</v>
      </c>
      <c r="E584" s="94" t="s">
        <v>823</v>
      </c>
      <c r="F584" s="84">
        <v>43115</v>
      </c>
      <c r="G584" s="84">
        <v>50406</v>
      </c>
      <c r="H584" s="87">
        <v>240</v>
      </c>
      <c r="I584" s="87">
        <v>33</v>
      </c>
      <c r="J584" s="87">
        <v>180</v>
      </c>
      <c r="K584" s="87">
        <v>33</v>
      </c>
      <c r="L584" s="92">
        <v>33</v>
      </c>
      <c r="M584" s="98">
        <v>500000</v>
      </c>
      <c r="N584" s="85">
        <v>0.03</v>
      </c>
      <c r="O584" s="86">
        <v>6.25E-2</v>
      </c>
      <c r="P584" s="88">
        <v>3452.9082013899501</v>
      </c>
      <c r="Q584" s="89">
        <v>402707.73457256012</v>
      </c>
      <c r="R584" s="89">
        <v>97292.265427439881</v>
      </c>
      <c r="S584" s="89">
        <v>65279.149968216254</v>
      </c>
      <c r="T584" s="89">
        <v>38265.612856457359</v>
      </c>
      <c r="U584" s="90">
        <v>27013.537111758895</v>
      </c>
      <c r="V584" s="89">
        <v>17836.915328363979</v>
      </c>
      <c r="W584" s="97">
        <v>27013.537111758895</v>
      </c>
      <c r="X584" s="89">
        <v>218815.74167762761</v>
      </c>
      <c r="Y584" s="89">
        <v>121523.47625019104</v>
      </c>
      <c r="Z584" s="91">
        <v>-3.3178366720676422E-9</v>
      </c>
      <c r="AA584" s="81"/>
      <c r="AB584" s="81">
        <v>180</v>
      </c>
      <c r="AC584" s="95"/>
      <c r="AD584" s="80"/>
      <c r="AE584" s="80"/>
      <c r="AF584" s="94"/>
    </row>
    <row r="585" spans="1:32">
      <c r="A585">
        <f>VLOOKUP(B585,'Outstanding Oct 2020'!$A:$A,1,0)</f>
        <v>143164608</v>
      </c>
      <c r="B585" s="82">
        <v>143164608</v>
      </c>
      <c r="C585" s="83">
        <v>99</v>
      </c>
      <c r="D585" s="82" t="s">
        <v>1493</v>
      </c>
      <c r="E585" s="94" t="s">
        <v>823</v>
      </c>
      <c r="F585" s="84">
        <v>43130</v>
      </c>
      <c r="G585" s="84">
        <v>54089</v>
      </c>
      <c r="H585" s="87">
        <v>360</v>
      </c>
      <c r="I585" s="87">
        <v>32</v>
      </c>
      <c r="J585" s="87">
        <v>180</v>
      </c>
      <c r="K585" s="87">
        <v>32</v>
      </c>
      <c r="L585" s="92">
        <v>32</v>
      </c>
      <c r="M585" s="98">
        <v>4083379</v>
      </c>
      <c r="N585" s="85">
        <v>0.03</v>
      </c>
      <c r="O585" s="86">
        <v>6.25E-2</v>
      </c>
      <c r="P585" s="88">
        <v>28199.065676966984</v>
      </c>
      <c r="Q585" s="89">
        <v>3288816.6129823318</v>
      </c>
      <c r="R585" s="89">
        <v>794562.38701766822</v>
      </c>
      <c r="S585" s="89">
        <v>517991.73768920993</v>
      </c>
      <c r="T585" s="89">
        <v>303793.99269280117</v>
      </c>
      <c r="U585" s="90">
        <v>214197.74499640876</v>
      </c>
      <c r="V585" s="89">
        <v>141255.53546980768</v>
      </c>
      <c r="W585" s="97">
        <v>214197.74499640876</v>
      </c>
      <c r="X585" s="89">
        <v>1787015.208871698</v>
      </c>
      <c r="Y585" s="89">
        <v>992452.82185405726</v>
      </c>
      <c r="Z585" s="91">
        <v>-2.7474015951156616E-8</v>
      </c>
      <c r="AA585" s="81"/>
      <c r="AB585" s="81">
        <v>180</v>
      </c>
      <c r="AC585" s="95"/>
      <c r="AD585" s="80"/>
      <c r="AE585" s="80"/>
      <c r="AF585" s="94"/>
    </row>
    <row r="586" spans="1:32">
      <c r="A586">
        <f>VLOOKUP(B586,'Outstanding Oct 2020'!$A:$A,1,0)</f>
        <v>143989364</v>
      </c>
      <c r="B586" s="82">
        <v>143989364</v>
      </c>
      <c r="C586" s="83">
        <v>98</v>
      </c>
      <c r="D586" s="82" t="s">
        <v>1494</v>
      </c>
      <c r="E586" s="94" t="s">
        <v>822</v>
      </c>
      <c r="F586" s="84">
        <v>43137</v>
      </c>
      <c r="G586" s="84">
        <v>44958</v>
      </c>
      <c r="H586" s="87">
        <v>60</v>
      </c>
      <c r="I586" s="87">
        <v>32</v>
      </c>
      <c r="J586" s="87">
        <v>60</v>
      </c>
      <c r="K586" s="87">
        <v>32</v>
      </c>
      <c r="L586" s="92">
        <v>32</v>
      </c>
      <c r="M586" s="98">
        <v>301459</v>
      </c>
      <c r="N586" s="85">
        <v>0.05</v>
      </c>
      <c r="O586" s="86">
        <v>0.08</v>
      </c>
      <c r="P586" s="88">
        <v>5688.903223089892</v>
      </c>
      <c r="Q586" s="89">
        <v>280567.7943607854</v>
      </c>
      <c r="R586" s="89">
        <v>20891.205639214604</v>
      </c>
      <c r="S586" s="89">
        <v>46344.110415172123</v>
      </c>
      <c r="T586" s="89">
        <v>30639.84304542499</v>
      </c>
      <c r="U586" s="90">
        <v>15704.267369747133</v>
      </c>
      <c r="V586" s="89">
        <v>11141.976340914456</v>
      </c>
      <c r="W586" s="97">
        <v>15704.267369747133</v>
      </c>
      <c r="X586" s="89">
        <v>60766.399024605809</v>
      </c>
      <c r="Y586" s="89">
        <v>39875.193385393533</v>
      </c>
      <c r="Z586" s="91">
        <v>-2.3283064365386963E-9</v>
      </c>
      <c r="AA586" s="81"/>
      <c r="AB586" s="81">
        <v>60</v>
      </c>
      <c r="AC586" s="95"/>
      <c r="AD586" s="80"/>
      <c r="AE586" s="80"/>
      <c r="AF586" s="94"/>
    </row>
    <row r="587" spans="1:32">
      <c r="A587">
        <f>VLOOKUP(B587,'Outstanding Oct 2020'!$A:$A,1,0)</f>
        <v>143989070</v>
      </c>
      <c r="B587" s="82">
        <v>143989070</v>
      </c>
      <c r="C587" s="83">
        <v>98</v>
      </c>
      <c r="D587" s="82" t="s">
        <v>986</v>
      </c>
      <c r="E587" s="94" t="s">
        <v>822</v>
      </c>
      <c r="F587" s="84">
        <v>43138</v>
      </c>
      <c r="G587" s="84">
        <v>44958</v>
      </c>
      <c r="H587" s="87">
        <v>60</v>
      </c>
      <c r="I587" s="87">
        <v>32</v>
      </c>
      <c r="J587" s="87">
        <v>60</v>
      </c>
      <c r="K587" s="87">
        <v>32</v>
      </c>
      <c r="L587" s="92">
        <v>32</v>
      </c>
      <c r="M587" s="98">
        <v>241267</v>
      </c>
      <c r="N587" s="85">
        <v>0.05</v>
      </c>
      <c r="O587" s="86">
        <v>0.08</v>
      </c>
      <c r="P587" s="88">
        <v>4553.0059275895865</v>
      </c>
      <c r="Q587" s="89">
        <v>224547.11931653597</v>
      </c>
      <c r="R587" s="89">
        <v>16719.880683464027</v>
      </c>
      <c r="S587" s="89">
        <v>37090.630857056298</v>
      </c>
      <c r="T587" s="89">
        <v>24522.01795945903</v>
      </c>
      <c r="U587" s="90">
        <v>12568.612897597268</v>
      </c>
      <c r="V587" s="89">
        <v>8917.2696978474814</v>
      </c>
      <c r="W587" s="97">
        <v>12568.612897597268</v>
      </c>
      <c r="X587" s="89">
        <v>48633.236338837363</v>
      </c>
      <c r="Y587" s="89">
        <v>31913.35565537517</v>
      </c>
      <c r="Z587" s="91">
        <v>-1.8335413187742233E-9</v>
      </c>
      <c r="AA587" s="81"/>
      <c r="AB587" s="81">
        <v>60</v>
      </c>
      <c r="AC587" s="95"/>
      <c r="AD587" s="80"/>
      <c r="AE587" s="80"/>
      <c r="AF587" s="94"/>
    </row>
    <row r="588" spans="1:32">
      <c r="A588">
        <f>VLOOKUP(B588,'Outstanding Oct 2020'!$A:$A,1,0)</f>
        <v>143989046</v>
      </c>
      <c r="B588" s="82">
        <v>143989046</v>
      </c>
      <c r="C588" s="83">
        <v>98</v>
      </c>
      <c r="D588" s="82" t="s">
        <v>1495</v>
      </c>
      <c r="E588" s="94" t="s">
        <v>822</v>
      </c>
      <c r="F588" s="84">
        <v>43146</v>
      </c>
      <c r="G588" s="84">
        <v>44958</v>
      </c>
      <c r="H588" s="87">
        <v>60</v>
      </c>
      <c r="I588" s="87">
        <v>31</v>
      </c>
      <c r="J588" s="87">
        <v>60</v>
      </c>
      <c r="K588" s="87">
        <v>31</v>
      </c>
      <c r="L588" s="92">
        <v>31</v>
      </c>
      <c r="M588" s="98">
        <v>402446</v>
      </c>
      <c r="N588" s="85">
        <v>0.05</v>
      </c>
      <c r="O588" s="86">
        <v>0.08</v>
      </c>
      <c r="P588" s="88">
        <v>7594.6524950976245</v>
      </c>
      <c r="Q588" s="89">
        <v>374556.36278671608</v>
      </c>
      <c r="R588" s="89">
        <v>27889.637213283917</v>
      </c>
      <c r="S588" s="89">
        <v>60538.048175253847</v>
      </c>
      <c r="T588" s="89">
        <v>40041.289979378111</v>
      </c>
      <c r="U588" s="90">
        <v>20496.758195875736</v>
      </c>
      <c r="V588" s="89">
        <v>14409.645893530023</v>
      </c>
      <c r="W588" s="97">
        <v>20496.758195875736</v>
      </c>
      <c r="X588" s="89">
        <v>81122.786919138278</v>
      </c>
      <c r="Y588" s="89">
        <v>53233.149705857446</v>
      </c>
      <c r="Z588" s="91">
        <v>-3.0850060284137726E-9</v>
      </c>
      <c r="AA588" s="81"/>
      <c r="AB588" s="81">
        <v>60</v>
      </c>
      <c r="AC588" s="95"/>
      <c r="AD588" s="80"/>
      <c r="AE588" s="80"/>
      <c r="AF588" s="94"/>
    </row>
    <row r="589" spans="1:32">
      <c r="A589">
        <f>VLOOKUP(B589,'Outstanding Oct 2020'!$A:$A,1,0)</f>
        <v>143988856</v>
      </c>
      <c r="B589" s="82">
        <v>143988856</v>
      </c>
      <c r="C589" s="83">
        <v>98</v>
      </c>
      <c r="D589" s="82" t="s">
        <v>1496</v>
      </c>
      <c r="E589" s="94" t="s">
        <v>822</v>
      </c>
      <c r="F589" s="84">
        <v>43188</v>
      </c>
      <c r="G589" s="84">
        <v>45017</v>
      </c>
      <c r="H589" s="87">
        <v>60</v>
      </c>
      <c r="I589" s="87">
        <v>30</v>
      </c>
      <c r="J589" s="87">
        <v>60</v>
      </c>
      <c r="K589" s="87">
        <v>30</v>
      </c>
      <c r="L589" s="92">
        <v>30</v>
      </c>
      <c r="M589" s="98">
        <v>761932</v>
      </c>
      <c r="N589" s="85">
        <v>0.05</v>
      </c>
      <c r="O589" s="86">
        <v>0.08</v>
      </c>
      <c r="P589" s="88">
        <v>14378.596792848541</v>
      </c>
      <c r="Q589" s="89">
        <v>709129.86738794309</v>
      </c>
      <c r="R589" s="89">
        <v>52802.132612056914</v>
      </c>
      <c r="S589" s="89">
        <v>112015.24536196527</v>
      </c>
      <c r="T589" s="89">
        <v>74122.048804867838</v>
      </c>
      <c r="U589" s="90">
        <v>37893.196557097428</v>
      </c>
      <c r="V589" s="89">
        <v>26401.066306028457</v>
      </c>
      <c r="W589" s="97">
        <v>37893.196557097428</v>
      </c>
      <c r="X589" s="89">
        <v>153585.9401829635</v>
      </c>
      <c r="Y589" s="89">
        <v>100783.80757091241</v>
      </c>
      <c r="Z589" s="91">
        <v>-5.8207660913467407E-9</v>
      </c>
      <c r="AA589" s="81"/>
      <c r="AB589" s="81">
        <v>60</v>
      </c>
      <c r="AC589" s="95"/>
      <c r="AD589" s="80"/>
      <c r="AE589" s="80"/>
      <c r="AF589" s="94"/>
    </row>
    <row r="590" spans="1:32">
      <c r="A590">
        <f>VLOOKUP(B590,'Outstanding Oct 2020'!$A:$A,1,0)</f>
        <v>143185214</v>
      </c>
      <c r="B590" s="82">
        <v>143185214</v>
      </c>
      <c r="C590" s="83">
        <v>99</v>
      </c>
      <c r="D590" s="82" t="s">
        <v>1497</v>
      </c>
      <c r="E590" s="94" t="s">
        <v>823</v>
      </c>
      <c r="F590" s="84">
        <v>43172</v>
      </c>
      <c r="G590" s="84">
        <v>54118</v>
      </c>
      <c r="H590" s="87">
        <v>360</v>
      </c>
      <c r="I590" s="87">
        <v>31</v>
      </c>
      <c r="J590" s="87">
        <v>180</v>
      </c>
      <c r="K590" s="87">
        <v>31</v>
      </c>
      <c r="L590" s="92">
        <v>31</v>
      </c>
      <c r="M590" s="98">
        <v>4400001</v>
      </c>
      <c r="N590" s="85">
        <v>0.03</v>
      </c>
      <c r="O590" s="86">
        <v>6.25E-2</v>
      </c>
      <c r="P590" s="88">
        <v>30385.599078047966</v>
      </c>
      <c r="Q590" s="89">
        <v>3543828.8696539984</v>
      </c>
      <c r="R590" s="89">
        <v>856172.13034600159</v>
      </c>
      <c r="S590" s="89">
        <v>541783.18883924698</v>
      </c>
      <c r="T590" s="89">
        <v>317910.04655584414</v>
      </c>
      <c r="U590" s="90">
        <v>223873.14228340285</v>
      </c>
      <c r="V590" s="89">
        <v>147451.8668929225</v>
      </c>
      <c r="W590" s="97">
        <v>223873.14228340285</v>
      </c>
      <c r="X590" s="89">
        <v>1925578.9643946048</v>
      </c>
      <c r="Y590" s="89">
        <v>1069406.8340486344</v>
      </c>
      <c r="Z590" s="91">
        <v>-3.119930624961853E-8</v>
      </c>
      <c r="AA590" s="81"/>
      <c r="AB590" s="81">
        <v>180</v>
      </c>
      <c r="AC590" s="95"/>
      <c r="AD590" s="80"/>
      <c r="AE590" s="80"/>
      <c r="AF590" s="94"/>
    </row>
    <row r="591" spans="1:32">
      <c r="A591">
        <f>VLOOKUP(B591,'Outstanding Oct 2020'!$A:$A,1,0)</f>
        <v>143988732</v>
      </c>
      <c r="B591" s="82">
        <v>143988732</v>
      </c>
      <c r="C591" s="83">
        <v>98</v>
      </c>
      <c r="D591" s="82" t="s">
        <v>1498</v>
      </c>
      <c r="E591" s="94" t="s">
        <v>822</v>
      </c>
      <c r="F591" s="84">
        <v>43201</v>
      </c>
      <c r="G591" s="84">
        <v>45017</v>
      </c>
      <c r="H591" s="87">
        <v>60</v>
      </c>
      <c r="I591" s="87">
        <v>30</v>
      </c>
      <c r="J591" s="87">
        <v>60</v>
      </c>
      <c r="K591" s="87">
        <v>30</v>
      </c>
      <c r="L591" s="92">
        <v>30</v>
      </c>
      <c r="M591" s="98">
        <v>401666</v>
      </c>
      <c r="N591" s="85">
        <v>0.05</v>
      </c>
      <c r="O591" s="86">
        <v>0.08</v>
      </c>
      <c r="P591" s="88">
        <v>7579.9329328552967</v>
      </c>
      <c r="Q591" s="89">
        <v>373830.41703753825</v>
      </c>
      <c r="R591" s="89">
        <v>27835.582962461747</v>
      </c>
      <c r="S591" s="89">
        <v>59050.828083817381</v>
      </c>
      <c r="T591" s="89">
        <v>39074.755825002852</v>
      </c>
      <c r="U591" s="90">
        <v>19976.072258814529</v>
      </c>
      <c r="V591" s="89">
        <v>13917.791481230874</v>
      </c>
      <c r="W591" s="97">
        <v>19976.072258814529</v>
      </c>
      <c r="X591" s="89">
        <v>80965.558933776512</v>
      </c>
      <c r="Y591" s="89">
        <v>53129.975971317734</v>
      </c>
      <c r="Z591" s="91">
        <v>-2.9685907065868378E-9</v>
      </c>
      <c r="AA591" s="81"/>
      <c r="AB591" s="81">
        <v>60</v>
      </c>
      <c r="AC591" s="95"/>
      <c r="AD591" s="80"/>
      <c r="AE591" s="80"/>
      <c r="AF591" s="94"/>
    </row>
    <row r="592" spans="1:32">
      <c r="A592">
        <f>VLOOKUP(B592,'Outstanding Oct 2020'!$A:$A,1,0)</f>
        <v>143265153</v>
      </c>
      <c r="B592" s="82">
        <v>143265153</v>
      </c>
      <c r="C592" s="83">
        <v>99</v>
      </c>
      <c r="D592" s="82" t="s">
        <v>1499</v>
      </c>
      <c r="E592" s="94" t="s">
        <v>823</v>
      </c>
      <c r="F592" s="84">
        <v>43203</v>
      </c>
      <c r="G592" s="84">
        <v>53053</v>
      </c>
      <c r="H592" s="87">
        <v>324</v>
      </c>
      <c r="I592" s="87">
        <v>30</v>
      </c>
      <c r="J592" s="87">
        <v>180</v>
      </c>
      <c r="K592" s="87">
        <v>30</v>
      </c>
      <c r="L592" s="92">
        <v>30</v>
      </c>
      <c r="M592" s="98">
        <v>3667251</v>
      </c>
      <c r="N592" s="85">
        <v>0.03</v>
      </c>
      <c r="O592" s="86">
        <v>6.25E-2</v>
      </c>
      <c r="P592" s="88">
        <v>25325.362108910991</v>
      </c>
      <c r="Q592" s="89">
        <v>2953660.6846379116</v>
      </c>
      <c r="R592" s="89">
        <v>713590.31536208838</v>
      </c>
      <c r="S592" s="89">
        <v>437850.80401462148</v>
      </c>
      <c r="T592" s="89">
        <v>257055.8330697593</v>
      </c>
      <c r="U592" s="90">
        <v>180794.97094486217</v>
      </c>
      <c r="V592" s="89">
        <v>118931.71922701474</v>
      </c>
      <c r="W592" s="97">
        <v>180794.97094486217</v>
      </c>
      <c r="X592" s="89">
        <v>1604904.4949660427</v>
      </c>
      <c r="Y592" s="89">
        <v>891314.17960397853</v>
      </c>
      <c r="Z592" s="91">
        <v>-2.4214386940002441E-8</v>
      </c>
      <c r="AA592" s="81"/>
      <c r="AB592" s="81">
        <v>180</v>
      </c>
      <c r="AC592" s="95"/>
      <c r="AD592" s="80"/>
      <c r="AE592" s="80"/>
      <c r="AF592" s="94"/>
    </row>
    <row r="593" spans="1:32">
      <c r="A593">
        <f>VLOOKUP(B593,'Outstanding Oct 2020'!$A:$A,1,0)</f>
        <v>143989100</v>
      </c>
      <c r="B593" s="82">
        <v>143989100</v>
      </c>
      <c r="C593" s="83">
        <v>98</v>
      </c>
      <c r="D593" s="82" t="s">
        <v>1347</v>
      </c>
      <c r="E593" s="94" t="s">
        <v>822</v>
      </c>
      <c r="F593" s="84">
        <v>43227</v>
      </c>
      <c r="G593" s="84">
        <v>45047</v>
      </c>
      <c r="H593" s="87">
        <v>60</v>
      </c>
      <c r="I593" s="87">
        <v>29</v>
      </c>
      <c r="J593" s="87">
        <v>60</v>
      </c>
      <c r="K593" s="87">
        <v>29</v>
      </c>
      <c r="L593" s="92">
        <v>29</v>
      </c>
      <c r="M593" s="98">
        <v>401555</v>
      </c>
      <c r="N593" s="85">
        <v>0.05</v>
      </c>
      <c r="O593" s="86">
        <v>0.08</v>
      </c>
      <c r="P593" s="88">
        <v>7577.8382259208111</v>
      </c>
      <c r="Q593" s="89">
        <v>373727.10937323218</v>
      </c>
      <c r="R593" s="89">
        <v>27827.890626767825</v>
      </c>
      <c r="S593" s="89">
        <v>57623.88487484082</v>
      </c>
      <c r="T593" s="89">
        <v>38147.519177448441</v>
      </c>
      <c r="U593" s="90">
        <v>19476.365697392379</v>
      </c>
      <c r="V593" s="89">
        <v>13450.147136271115</v>
      </c>
      <c r="W593" s="97">
        <v>19476.365697392379</v>
      </c>
      <c r="X593" s="89">
        <v>80943.184182013443</v>
      </c>
      <c r="Y593" s="89">
        <v>53115.293555248645</v>
      </c>
      <c r="Z593" s="91">
        <v>-3.0267983675003052E-9</v>
      </c>
      <c r="AA593" s="81"/>
      <c r="AB593" s="81">
        <v>60</v>
      </c>
      <c r="AC593" s="95"/>
      <c r="AD593" s="80"/>
      <c r="AE593" s="80"/>
      <c r="AF593" s="94"/>
    </row>
    <row r="594" spans="1:32">
      <c r="A594">
        <f>VLOOKUP(B594,'Outstanding Oct 2020'!$A:$A,1,0)</f>
        <v>143970000</v>
      </c>
      <c r="B594" s="82">
        <v>143970000</v>
      </c>
      <c r="C594" s="83">
        <v>98</v>
      </c>
      <c r="D594" s="82" t="s">
        <v>1500</v>
      </c>
      <c r="E594" s="94" t="s">
        <v>822</v>
      </c>
      <c r="F594" s="84">
        <v>43231</v>
      </c>
      <c r="G594" s="84">
        <v>45047</v>
      </c>
      <c r="H594" s="87">
        <v>60</v>
      </c>
      <c r="I594" s="87">
        <v>29</v>
      </c>
      <c r="J594" s="87">
        <v>60</v>
      </c>
      <c r="K594" s="87">
        <v>29</v>
      </c>
      <c r="L594" s="92">
        <v>29</v>
      </c>
      <c r="M594" s="98">
        <v>309704</v>
      </c>
      <c r="N594" s="85">
        <v>0.05</v>
      </c>
      <c r="O594" s="86">
        <v>0.08</v>
      </c>
      <c r="P594" s="88">
        <v>5844.496544484763</v>
      </c>
      <c r="Q594" s="89">
        <v>288241.41320946696</v>
      </c>
      <c r="R594" s="89">
        <v>21462.586790533038</v>
      </c>
      <c r="S594" s="89">
        <v>44443.096565296699</v>
      </c>
      <c r="T594" s="89">
        <v>29421.721256944846</v>
      </c>
      <c r="U594" s="90">
        <v>15021.375308351853</v>
      </c>
      <c r="V594" s="89">
        <v>10373.583615424302</v>
      </c>
      <c r="W594" s="97">
        <v>15021.375308351853</v>
      </c>
      <c r="X594" s="89">
        <v>62428.379459616495</v>
      </c>
      <c r="Y594" s="89">
        <v>40965.792669085728</v>
      </c>
      <c r="Z594" s="91">
        <v>-2.2700987756252289E-9</v>
      </c>
      <c r="AA594" s="81"/>
      <c r="AB594" s="81">
        <v>60</v>
      </c>
      <c r="AC594" s="95"/>
      <c r="AD594" s="80"/>
      <c r="AE594" s="80"/>
      <c r="AF594" s="94"/>
    </row>
    <row r="595" spans="1:32">
      <c r="A595">
        <f>VLOOKUP(B595,'Outstanding Oct 2020'!$A:$A,1,0)</f>
        <v>143952150</v>
      </c>
      <c r="B595" s="82">
        <v>143952150</v>
      </c>
      <c r="C595" s="83">
        <v>99</v>
      </c>
      <c r="D595" s="82" t="s">
        <v>1501</v>
      </c>
      <c r="E595" s="94" t="s">
        <v>823</v>
      </c>
      <c r="F595" s="84">
        <v>43238</v>
      </c>
      <c r="G595" s="84">
        <v>51653</v>
      </c>
      <c r="H595" s="87">
        <v>277</v>
      </c>
      <c r="I595" s="87">
        <v>28</v>
      </c>
      <c r="J595" s="87">
        <v>180</v>
      </c>
      <c r="K595" s="87">
        <v>28</v>
      </c>
      <c r="L595" s="92">
        <v>28</v>
      </c>
      <c r="M595" s="98">
        <v>451131</v>
      </c>
      <c r="N595" s="85">
        <v>0.03</v>
      </c>
      <c r="O595" s="86">
        <v>6.25E-2</v>
      </c>
      <c r="P595" s="88">
        <v>3115.4278596024997</v>
      </c>
      <c r="Q595" s="89">
        <v>363347.8860109073</v>
      </c>
      <c r="R595" s="89">
        <v>87783.113989092701</v>
      </c>
      <c r="S595" s="89">
        <v>50468.158045661679</v>
      </c>
      <c r="T595" s="89">
        <v>29659.547961752796</v>
      </c>
      <c r="U595" s="90">
        <v>20808.610083908883</v>
      </c>
      <c r="V595" s="89">
        <v>13655.151064969976</v>
      </c>
      <c r="W595" s="97">
        <v>20808.610083908883</v>
      </c>
      <c r="X595" s="89">
        <v>197429.12871753954</v>
      </c>
      <c r="Y595" s="89">
        <v>109646.01472844998</v>
      </c>
      <c r="Z595" s="91">
        <v>-3.14321368932724E-9</v>
      </c>
      <c r="AA595" s="81"/>
      <c r="AB595" s="81">
        <v>180</v>
      </c>
      <c r="AC595" s="95"/>
      <c r="AD595" s="80"/>
      <c r="AE595" s="80"/>
      <c r="AF595" s="94"/>
    </row>
    <row r="596" spans="1:32">
      <c r="A596">
        <f>VLOOKUP(B596,'Outstanding Oct 2020'!$A:$A,1,0)</f>
        <v>143198928</v>
      </c>
      <c r="B596" s="82">
        <v>143198928</v>
      </c>
      <c r="C596" s="83">
        <v>99</v>
      </c>
      <c r="D596" s="82" t="s">
        <v>1502</v>
      </c>
      <c r="E596" s="94" t="s">
        <v>823</v>
      </c>
      <c r="F596" s="84">
        <v>43251</v>
      </c>
      <c r="G596" s="84">
        <v>53844</v>
      </c>
      <c r="H596" s="87">
        <v>348</v>
      </c>
      <c r="I596" s="87">
        <v>28</v>
      </c>
      <c r="J596" s="87">
        <v>180</v>
      </c>
      <c r="K596" s="87">
        <v>28</v>
      </c>
      <c r="L596" s="92">
        <v>28</v>
      </c>
      <c r="M596" s="98">
        <v>4633331</v>
      </c>
      <c r="N596" s="85">
        <v>0.03</v>
      </c>
      <c r="O596" s="86">
        <v>6.25E-2</v>
      </c>
      <c r="P596" s="88">
        <v>31996.933219308597</v>
      </c>
      <c r="Q596" s="89">
        <v>3731756.4610696291</v>
      </c>
      <c r="R596" s="89">
        <v>901574.53893037094</v>
      </c>
      <c r="S596" s="89">
        <v>518332.10572065238</v>
      </c>
      <c r="T596" s="89">
        <v>304617.73413304787</v>
      </c>
      <c r="U596" s="90">
        <v>213714.37158760452</v>
      </c>
      <c r="V596" s="89">
        <v>140244.92827805769</v>
      </c>
      <c r="W596" s="97">
        <v>213714.37158760452</v>
      </c>
      <c r="X596" s="89">
        <v>2027691.5184058873</v>
      </c>
      <c r="Y596" s="89">
        <v>1126116.9794755485</v>
      </c>
      <c r="Z596" s="91">
        <v>-3.2130628824234009E-8</v>
      </c>
      <c r="AA596" s="81"/>
      <c r="AB596" s="81">
        <v>180</v>
      </c>
      <c r="AC596" s="95"/>
      <c r="AD596" s="80"/>
      <c r="AE596" s="80"/>
      <c r="AF596" s="94"/>
    </row>
    <row r="597" spans="1:32">
      <c r="A597">
        <f>VLOOKUP(B597,'Outstanding Oct 2020'!$A:$A,1,0)</f>
        <v>143988635</v>
      </c>
      <c r="B597" s="82">
        <v>143988635</v>
      </c>
      <c r="C597" s="83">
        <v>98</v>
      </c>
      <c r="D597" s="82" t="s">
        <v>1503</v>
      </c>
      <c r="E597" s="94" t="s">
        <v>822</v>
      </c>
      <c r="F597" s="84">
        <v>43252</v>
      </c>
      <c r="G597" s="84">
        <v>45078</v>
      </c>
      <c r="H597" s="87">
        <v>60</v>
      </c>
      <c r="I597" s="87">
        <v>28</v>
      </c>
      <c r="J597" s="87">
        <v>60</v>
      </c>
      <c r="K597" s="87">
        <v>28</v>
      </c>
      <c r="L597" s="92">
        <v>28</v>
      </c>
      <c r="M597" s="98">
        <v>339423</v>
      </c>
      <c r="N597" s="85">
        <v>0.05</v>
      </c>
      <c r="O597" s="86">
        <v>0.08</v>
      </c>
      <c r="P597" s="88">
        <v>6405.3307371511237</v>
      </c>
      <c r="Q597" s="89">
        <v>315900.87695282232</v>
      </c>
      <c r="R597" s="89">
        <v>23522.12304717768</v>
      </c>
      <c r="S597" s="89">
        <v>47480.944271076005</v>
      </c>
      <c r="T597" s="89">
        <v>31447.007910435786</v>
      </c>
      <c r="U597" s="90">
        <v>16033.936360640218</v>
      </c>
      <c r="V597" s="89">
        <v>10976.990755349585</v>
      </c>
      <c r="W597" s="97">
        <v>16033.936360640218</v>
      </c>
      <c r="X597" s="89">
        <v>68418.967276242503</v>
      </c>
      <c r="Y597" s="89">
        <v>44896.844229067385</v>
      </c>
      <c r="Z597" s="91">
        <v>-2.5611370801925659E-9</v>
      </c>
      <c r="AA597" s="81"/>
      <c r="AB597" s="81">
        <v>60</v>
      </c>
      <c r="AC597" s="95"/>
      <c r="AD597" s="80"/>
      <c r="AE597" s="80"/>
      <c r="AF597" s="94"/>
    </row>
    <row r="598" spans="1:32">
      <c r="A598">
        <f>VLOOKUP(B598,'Outstanding Oct 2020'!$A:$A,1,0)</f>
        <v>141939750</v>
      </c>
      <c r="B598" s="82">
        <v>141939750</v>
      </c>
      <c r="C598" s="83">
        <v>98</v>
      </c>
      <c r="D598" s="82" t="s">
        <v>1504</v>
      </c>
      <c r="E598" s="94" t="s">
        <v>822</v>
      </c>
      <c r="F598" s="84">
        <v>43252</v>
      </c>
      <c r="G598" s="84">
        <v>45078</v>
      </c>
      <c r="H598" s="87">
        <v>60</v>
      </c>
      <c r="I598" s="87">
        <v>28</v>
      </c>
      <c r="J598" s="87">
        <v>60</v>
      </c>
      <c r="K598" s="87">
        <v>28</v>
      </c>
      <c r="L598" s="92">
        <v>28</v>
      </c>
      <c r="M598" s="98">
        <v>200916</v>
      </c>
      <c r="N598" s="85">
        <v>0.05</v>
      </c>
      <c r="O598" s="86">
        <v>0.08</v>
      </c>
      <c r="P598" s="88">
        <v>3791.5327788201012</v>
      </c>
      <c r="Q598" s="89">
        <v>186992.45659207908</v>
      </c>
      <c r="R598" s="89">
        <v>13923.543407920923</v>
      </c>
      <c r="S598" s="89">
        <v>28105.58329626311</v>
      </c>
      <c r="T598" s="89">
        <v>18614.551875780715</v>
      </c>
      <c r="U598" s="90">
        <v>9491.0314204823953</v>
      </c>
      <c r="V598" s="89">
        <v>6497.6535903630975</v>
      </c>
      <c r="W598" s="97">
        <v>9491.0314204823953</v>
      </c>
      <c r="X598" s="89">
        <v>40499.510137125471</v>
      </c>
      <c r="Y598" s="89">
        <v>26575.966729206062</v>
      </c>
      <c r="Z598" s="91">
        <v>-1.5133991837501526E-9</v>
      </c>
      <c r="AA598" s="81"/>
      <c r="AB598" s="81">
        <v>60</v>
      </c>
      <c r="AC598" s="95"/>
      <c r="AD598" s="80"/>
      <c r="AE598" s="80"/>
      <c r="AF598" s="94"/>
    </row>
    <row r="599" spans="1:32">
      <c r="A599">
        <f>VLOOKUP(B599,'Outstanding Oct 2020'!$A:$A,1,0)</f>
        <v>143988961</v>
      </c>
      <c r="B599" s="82">
        <v>143988961</v>
      </c>
      <c r="C599" s="83">
        <v>98</v>
      </c>
      <c r="D599" s="82" t="s">
        <v>979</v>
      </c>
      <c r="E599" s="94" t="s">
        <v>822</v>
      </c>
      <c r="F599" s="84">
        <v>43263</v>
      </c>
      <c r="G599" s="84">
        <v>45078</v>
      </c>
      <c r="H599" s="87">
        <v>60</v>
      </c>
      <c r="I599" s="87">
        <v>28</v>
      </c>
      <c r="J599" s="87">
        <v>60</v>
      </c>
      <c r="K599" s="87">
        <v>28</v>
      </c>
      <c r="L599" s="92">
        <v>28</v>
      </c>
      <c r="M599" s="98">
        <v>266843</v>
      </c>
      <c r="N599" s="85">
        <v>0.05</v>
      </c>
      <c r="O599" s="86">
        <v>0.08</v>
      </c>
      <c r="P599" s="88">
        <v>5035.6565992688102</v>
      </c>
      <c r="Q599" s="89">
        <v>248350.69429214275</v>
      </c>
      <c r="R599" s="89">
        <v>18492.305707857246</v>
      </c>
      <c r="S599" s="89">
        <v>37327.928903246822</v>
      </c>
      <c r="T599" s="89">
        <v>24722.584892138781</v>
      </c>
      <c r="U599" s="90">
        <v>12605.344011108042</v>
      </c>
      <c r="V599" s="89">
        <v>8629.7426636667151</v>
      </c>
      <c r="W599" s="97">
        <v>12605.344011108042</v>
      </c>
      <c r="X599" s="89">
        <v>53788.701663983782</v>
      </c>
      <c r="Y599" s="89">
        <v>35296.395956128603</v>
      </c>
      <c r="Z599" s="91">
        <v>-2.066371962428093E-9</v>
      </c>
      <c r="AA599" s="81"/>
      <c r="AB599" s="81">
        <v>60</v>
      </c>
      <c r="AC599" s="95"/>
      <c r="AD599" s="80"/>
      <c r="AE599" s="80"/>
      <c r="AF599" s="94"/>
    </row>
    <row r="600" spans="1:32">
      <c r="A600">
        <f>VLOOKUP(B600,'Outstanding Oct 2020'!$A:$A,1,0)</f>
        <v>143989003</v>
      </c>
      <c r="B600" s="82">
        <v>143989003</v>
      </c>
      <c r="C600" s="83">
        <v>98</v>
      </c>
      <c r="D600" s="82" t="s">
        <v>1431</v>
      </c>
      <c r="E600" s="94" t="s">
        <v>822</v>
      </c>
      <c r="F600" s="84">
        <v>43270</v>
      </c>
      <c r="G600" s="84">
        <v>45108</v>
      </c>
      <c r="H600" s="87">
        <v>60</v>
      </c>
      <c r="I600" s="87">
        <v>27</v>
      </c>
      <c r="J600" s="87">
        <v>60</v>
      </c>
      <c r="K600" s="87">
        <v>27</v>
      </c>
      <c r="L600" s="92">
        <v>27</v>
      </c>
      <c r="M600" s="98">
        <v>183651</v>
      </c>
      <c r="N600" s="85">
        <v>0.05</v>
      </c>
      <c r="O600" s="86">
        <v>0.08</v>
      </c>
      <c r="P600" s="88">
        <v>3465.7209299562523</v>
      </c>
      <c r="Q600" s="89">
        <v>170923.92664393038</v>
      </c>
      <c r="R600" s="89">
        <v>12727.073356069624</v>
      </c>
      <c r="S600" s="89">
        <v>25008.046830203544</v>
      </c>
      <c r="T600" s="89">
        <v>16570.613620430973</v>
      </c>
      <c r="U600" s="90">
        <v>8437.433209772571</v>
      </c>
      <c r="V600" s="89">
        <v>5727.1830102313315</v>
      </c>
      <c r="W600" s="97">
        <v>8437.433209772571</v>
      </c>
      <c r="X600" s="89">
        <v>37019.329153443337</v>
      </c>
      <c r="Y600" s="89">
        <v>24292.255797375139</v>
      </c>
      <c r="Z600" s="91">
        <v>-1.4260876923799515E-9</v>
      </c>
      <c r="AA600" s="81"/>
      <c r="AB600" s="81">
        <v>60</v>
      </c>
      <c r="AC600" s="95"/>
      <c r="AD600" s="80"/>
      <c r="AE600" s="80"/>
      <c r="AF600" s="94"/>
    </row>
    <row r="601" spans="1:32">
      <c r="A601">
        <f>VLOOKUP(B601,'Outstanding Oct 2020'!$A:$A,1,0)</f>
        <v>143988899</v>
      </c>
      <c r="B601" s="82">
        <v>143988899</v>
      </c>
      <c r="C601" s="83">
        <v>98</v>
      </c>
      <c r="D601" s="82" t="s">
        <v>1396</v>
      </c>
      <c r="E601" s="94" t="s">
        <v>822</v>
      </c>
      <c r="F601" s="84">
        <v>43271</v>
      </c>
      <c r="G601" s="84">
        <v>45108</v>
      </c>
      <c r="H601" s="87">
        <v>60</v>
      </c>
      <c r="I601" s="87">
        <v>27</v>
      </c>
      <c r="J601" s="87">
        <v>60</v>
      </c>
      <c r="K601" s="87">
        <v>27</v>
      </c>
      <c r="L601" s="92">
        <v>27</v>
      </c>
      <c r="M601" s="98">
        <v>408057</v>
      </c>
      <c r="N601" s="85">
        <v>0.05</v>
      </c>
      <c r="O601" s="86">
        <v>0.08</v>
      </c>
      <c r="P601" s="88">
        <v>7700.5389870741701</v>
      </c>
      <c r="Q601" s="89">
        <v>379778.5186824046</v>
      </c>
      <c r="R601" s="89">
        <v>28278.481317595404</v>
      </c>
      <c r="S601" s="89">
        <v>55565.766401448258</v>
      </c>
      <c r="T601" s="89">
        <v>36818.502932802978</v>
      </c>
      <c r="U601" s="90">
        <v>18747.26346864528</v>
      </c>
      <c r="V601" s="89">
        <v>12725.316592917932</v>
      </c>
      <c r="W601" s="97">
        <v>18747.26346864528</v>
      </c>
      <c r="X601" s="89">
        <v>82253.820542042493</v>
      </c>
      <c r="Y601" s="89">
        <v>53975.339224450232</v>
      </c>
      <c r="Z601" s="91">
        <v>-3.14321368932724E-9</v>
      </c>
      <c r="AA601" s="81"/>
      <c r="AB601" s="81">
        <v>60</v>
      </c>
      <c r="AC601" s="95"/>
      <c r="AD601" s="80"/>
      <c r="AE601" s="80"/>
      <c r="AF601" s="94"/>
    </row>
    <row r="602" spans="1:32">
      <c r="A602">
        <f>VLOOKUP(B602,'Outstanding Oct 2020'!$A:$A,1,0)</f>
        <v>143989127</v>
      </c>
      <c r="B602" s="82">
        <v>143989127</v>
      </c>
      <c r="C602" s="83">
        <v>98</v>
      </c>
      <c r="D602" s="82" t="s">
        <v>1505</v>
      </c>
      <c r="E602" s="94" t="s">
        <v>822</v>
      </c>
      <c r="F602" s="84">
        <v>43277</v>
      </c>
      <c r="G602" s="84">
        <v>45108</v>
      </c>
      <c r="H602" s="87">
        <v>60</v>
      </c>
      <c r="I602" s="87">
        <v>27</v>
      </c>
      <c r="J602" s="87">
        <v>60</v>
      </c>
      <c r="K602" s="87">
        <v>27</v>
      </c>
      <c r="L602" s="92">
        <v>27</v>
      </c>
      <c r="M602" s="98">
        <v>173616</v>
      </c>
      <c r="N602" s="85">
        <v>0.05</v>
      </c>
      <c r="O602" s="86">
        <v>0.08</v>
      </c>
      <c r="P602" s="88">
        <v>3276.3481003386028</v>
      </c>
      <c r="Q602" s="89">
        <v>161584.3553708535</v>
      </c>
      <c r="R602" s="89">
        <v>12031.644629146496</v>
      </c>
      <c r="S602" s="89">
        <v>23641.565025361262</v>
      </c>
      <c r="T602" s="89">
        <v>15665.167379021863</v>
      </c>
      <c r="U602" s="90">
        <v>7976.3976463393992</v>
      </c>
      <c r="V602" s="89">
        <v>5414.240083115923</v>
      </c>
      <c r="W602" s="97">
        <v>7976.3976463393992</v>
      </c>
      <c r="X602" s="89">
        <v>34996.530649461347</v>
      </c>
      <c r="Y602" s="89">
        <v>22964.886020316131</v>
      </c>
      <c r="Z602" s="91">
        <v>-1.280568540096283E-9</v>
      </c>
      <c r="AA602" s="81"/>
      <c r="AB602" s="81">
        <v>60</v>
      </c>
      <c r="AC602" s="95"/>
      <c r="AD602" s="80"/>
      <c r="AE602" s="80"/>
      <c r="AF602" s="94"/>
    </row>
    <row r="603" spans="1:32">
      <c r="A603">
        <f>VLOOKUP(B603,'Outstanding Oct 2020'!$A:$A,1,0)</f>
        <v>143989119</v>
      </c>
      <c r="B603" s="82">
        <v>143989119</v>
      </c>
      <c r="C603" s="83">
        <v>98</v>
      </c>
      <c r="D603" s="82" t="s">
        <v>1506</v>
      </c>
      <c r="E603" s="94" t="s">
        <v>822</v>
      </c>
      <c r="F603" s="84">
        <v>43280</v>
      </c>
      <c r="G603" s="84">
        <v>45108</v>
      </c>
      <c r="H603" s="87">
        <v>60</v>
      </c>
      <c r="I603" s="87">
        <v>27</v>
      </c>
      <c r="J603" s="87">
        <v>60</v>
      </c>
      <c r="K603" s="87">
        <v>27</v>
      </c>
      <c r="L603" s="92">
        <v>27</v>
      </c>
      <c r="M603" s="98">
        <v>213963</v>
      </c>
      <c r="N603" s="85">
        <v>0.05</v>
      </c>
      <c r="O603" s="86">
        <v>0.08</v>
      </c>
      <c r="P603" s="88">
        <v>4037.7457641735114</v>
      </c>
      <c r="Q603" s="89">
        <v>199135.29529659663</v>
      </c>
      <c r="R603" s="89">
        <v>14827.704703403375</v>
      </c>
      <c r="S603" s="89">
        <v>29135.679761780993</v>
      </c>
      <c r="T603" s="89">
        <v>19305.629711073023</v>
      </c>
      <c r="U603" s="90">
        <v>9830.0500507079705</v>
      </c>
      <c r="V603" s="89">
        <v>6672.4671165315185</v>
      </c>
      <c r="W603" s="97">
        <v>9830.0500507079705</v>
      </c>
      <c r="X603" s="89">
        <v>43129.450553812436</v>
      </c>
      <c r="Y603" s="89">
        <v>28301.74585041072</v>
      </c>
      <c r="Z603" s="91">
        <v>-1.6589183360338211E-9</v>
      </c>
      <c r="AA603" s="81"/>
      <c r="AB603" s="81">
        <v>60</v>
      </c>
      <c r="AC603" s="95"/>
      <c r="AD603" s="80"/>
      <c r="AE603" s="80"/>
      <c r="AF603" s="94"/>
    </row>
    <row r="604" spans="1:32">
      <c r="A604">
        <f>VLOOKUP(B604,'Outstanding Oct 2020'!$A:$A,1,0)</f>
        <v>143216578</v>
      </c>
      <c r="B604" s="82">
        <v>143216578</v>
      </c>
      <c r="C604" s="83">
        <v>99</v>
      </c>
      <c r="D604" s="82" t="s">
        <v>1507</v>
      </c>
      <c r="E604" s="94" t="s">
        <v>823</v>
      </c>
      <c r="F604" s="84">
        <v>43256</v>
      </c>
      <c r="G604" s="84">
        <v>54210</v>
      </c>
      <c r="H604" s="87">
        <v>360</v>
      </c>
      <c r="I604" s="87">
        <v>28</v>
      </c>
      <c r="J604" s="87">
        <v>180</v>
      </c>
      <c r="K604" s="87">
        <v>28</v>
      </c>
      <c r="L604" s="92">
        <v>28</v>
      </c>
      <c r="M604" s="98">
        <v>2650001</v>
      </c>
      <c r="N604" s="85">
        <v>0.03</v>
      </c>
      <c r="O604" s="86">
        <v>6.25E-2</v>
      </c>
      <c r="P604" s="88">
        <v>18300.42037318314</v>
      </c>
      <c r="Q604" s="89">
        <v>2134351.798650038</v>
      </c>
      <c r="R604" s="89">
        <v>515649.20134996204</v>
      </c>
      <c r="S604" s="89">
        <v>296456.39357339998</v>
      </c>
      <c r="T604" s="89">
        <v>174223.9654517044</v>
      </c>
      <c r="U604" s="90">
        <v>122232.42812169559</v>
      </c>
      <c r="V604" s="89">
        <v>80212.097987771864</v>
      </c>
      <c r="W604" s="97">
        <v>122232.42812169559</v>
      </c>
      <c r="X604" s="89">
        <v>1159723.8685229095</v>
      </c>
      <c r="Y604" s="89">
        <v>644074.66717296513</v>
      </c>
      <c r="Z604" s="91">
        <v>-1.7695128917694092E-8</v>
      </c>
      <c r="AA604" s="81"/>
      <c r="AB604" s="81">
        <v>180</v>
      </c>
      <c r="AC604" s="95"/>
      <c r="AD604" s="80"/>
      <c r="AE604" s="80"/>
      <c r="AF604" s="94"/>
    </row>
    <row r="605" spans="1:32">
      <c r="A605">
        <f>VLOOKUP(B605,'Outstanding Oct 2020'!$A:$A,1,0)</f>
        <v>143551687</v>
      </c>
      <c r="B605" s="82">
        <v>143551687</v>
      </c>
      <c r="C605" s="83">
        <v>99</v>
      </c>
      <c r="D605" s="82" t="s">
        <v>1508</v>
      </c>
      <c r="E605" s="94" t="s">
        <v>823</v>
      </c>
      <c r="F605" s="84">
        <v>43257</v>
      </c>
      <c r="G605" s="84">
        <v>54210</v>
      </c>
      <c r="H605" s="87">
        <v>360</v>
      </c>
      <c r="I605" s="87">
        <v>28</v>
      </c>
      <c r="J605" s="87">
        <v>180</v>
      </c>
      <c r="K605" s="87">
        <v>28</v>
      </c>
      <c r="L605" s="92">
        <v>28</v>
      </c>
      <c r="M605" s="98">
        <v>2935000</v>
      </c>
      <c r="N605" s="85">
        <v>0.03</v>
      </c>
      <c r="O605" s="86">
        <v>6.25E-2</v>
      </c>
      <c r="P605" s="88">
        <v>20268.571142159009</v>
      </c>
      <c r="Q605" s="89">
        <v>2363894.4019409283</v>
      </c>
      <c r="R605" s="89">
        <v>571105.59805907169</v>
      </c>
      <c r="S605" s="89">
        <v>328339.31577306159</v>
      </c>
      <c r="T605" s="89">
        <v>192961.18703379831</v>
      </c>
      <c r="U605" s="90">
        <v>135378.12873926328</v>
      </c>
      <c r="V605" s="89">
        <v>88838.648586966709</v>
      </c>
      <c r="W605" s="97">
        <v>135378.12873926328</v>
      </c>
      <c r="X605" s="89">
        <v>1284448.4036476738</v>
      </c>
      <c r="Y605" s="89">
        <v>713342.80558862165</v>
      </c>
      <c r="Z605" s="91">
        <v>-1.9557774066925049E-8</v>
      </c>
      <c r="AA605" s="81"/>
      <c r="AB605" s="81">
        <v>180</v>
      </c>
      <c r="AC605" s="95"/>
      <c r="AD605" s="80"/>
      <c r="AE605" s="80"/>
      <c r="AF605" s="94"/>
    </row>
    <row r="606" spans="1:32">
      <c r="A606">
        <f>VLOOKUP(B606,'Outstanding Oct 2020'!$A:$A,1,0)</f>
        <v>143516644</v>
      </c>
      <c r="B606" s="82">
        <v>143516644</v>
      </c>
      <c r="C606" s="83">
        <v>99</v>
      </c>
      <c r="D606" s="82" t="s">
        <v>1509</v>
      </c>
      <c r="E606" s="94" t="s">
        <v>823</v>
      </c>
      <c r="F606" s="84">
        <v>43258</v>
      </c>
      <c r="G606" s="84">
        <v>54210</v>
      </c>
      <c r="H606" s="87">
        <v>360</v>
      </c>
      <c r="I606" s="87">
        <v>28</v>
      </c>
      <c r="J606" s="87">
        <v>180</v>
      </c>
      <c r="K606" s="87">
        <v>28</v>
      </c>
      <c r="L606" s="92">
        <v>28</v>
      </c>
      <c r="M606" s="98">
        <v>1950000</v>
      </c>
      <c r="N606" s="85">
        <v>0.03</v>
      </c>
      <c r="O606" s="86">
        <v>6.25E-2</v>
      </c>
      <c r="P606" s="88">
        <v>13466.341985420806</v>
      </c>
      <c r="Q606" s="89">
        <v>1570560.1648329846</v>
      </c>
      <c r="R606" s="89">
        <v>379439.83516701544</v>
      </c>
      <c r="S606" s="89">
        <v>218147.07521549234</v>
      </c>
      <c r="T606" s="89">
        <v>128202.49223710614</v>
      </c>
      <c r="U606" s="90">
        <v>89944.582978386199</v>
      </c>
      <c r="V606" s="89">
        <v>59023.974359313514</v>
      </c>
      <c r="W606" s="97">
        <v>89944.582978386199</v>
      </c>
      <c r="X606" s="89">
        <v>853381.39254274732</v>
      </c>
      <c r="Y606" s="89">
        <v>473941.55737574515</v>
      </c>
      <c r="Z606" s="91">
        <v>-1.3271346688270569E-8</v>
      </c>
      <c r="AA606" s="81"/>
      <c r="AB606" s="81">
        <v>180</v>
      </c>
      <c r="AC606" s="95"/>
      <c r="AD606" s="80"/>
      <c r="AE606" s="80"/>
      <c r="AF606" s="94"/>
    </row>
    <row r="607" spans="1:32">
      <c r="A607">
        <f>VLOOKUP(B607,'Outstanding Oct 2020'!$A:$A,1,0)</f>
        <v>143989313</v>
      </c>
      <c r="B607" s="82">
        <v>143989313</v>
      </c>
      <c r="C607" s="83">
        <v>99</v>
      </c>
      <c r="D607" s="82" t="s">
        <v>1510</v>
      </c>
      <c r="E607" s="94" t="s">
        <v>823</v>
      </c>
      <c r="F607" s="84">
        <v>43273</v>
      </c>
      <c r="G607" s="84">
        <v>51683</v>
      </c>
      <c r="H607" s="87">
        <v>276</v>
      </c>
      <c r="I607" s="87">
        <v>27</v>
      </c>
      <c r="J607" s="87">
        <v>180</v>
      </c>
      <c r="K607" s="87">
        <v>27</v>
      </c>
      <c r="L607" s="92">
        <v>27</v>
      </c>
      <c r="M607" s="98">
        <v>9817618</v>
      </c>
      <c r="N607" s="85">
        <v>0.03</v>
      </c>
      <c r="O607" s="86">
        <v>6.25E-2</v>
      </c>
      <c r="P607" s="88">
        <v>67798.6674206272</v>
      </c>
      <c r="Q607" s="89">
        <v>7907261.4073575782</v>
      </c>
      <c r="R607" s="89">
        <v>1910356.5926424218</v>
      </c>
      <c r="S607" s="89">
        <v>1061123.6703432421</v>
      </c>
      <c r="T607" s="89">
        <v>623930.5363673449</v>
      </c>
      <c r="U607" s="90">
        <v>437193.13397589722</v>
      </c>
      <c r="V607" s="89">
        <v>286553.4888963633</v>
      </c>
      <c r="W607" s="97">
        <v>437193.13397589722</v>
      </c>
      <c r="X607" s="89">
        <v>4296498.7283552522</v>
      </c>
      <c r="Y607" s="89">
        <v>2386142.1357128955</v>
      </c>
      <c r="Z607" s="91">
        <v>-6.5192580223083496E-8</v>
      </c>
      <c r="AA607" s="81"/>
      <c r="AB607" s="81">
        <v>180</v>
      </c>
      <c r="AC607" s="95"/>
      <c r="AD607" s="80"/>
      <c r="AE607" s="80"/>
      <c r="AF607" s="94"/>
    </row>
    <row r="608" spans="1:32">
      <c r="A608">
        <f>VLOOKUP(B608,'Outstanding Oct 2020'!$A:$A,1,0)</f>
        <v>143900096</v>
      </c>
      <c r="B608" s="82">
        <v>143900096</v>
      </c>
      <c r="C608" s="83">
        <v>98</v>
      </c>
      <c r="D608" s="82" t="s">
        <v>1511</v>
      </c>
      <c r="E608" s="94" t="s">
        <v>822</v>
      </c>
      <c r="F608" s="84">
        <v>43311</v>
      </c>
      <c r="G608" s="84">
        <v>45139</v>
      </c>
      <c r="H608" s="87">
        <v>60</v>
      </c>
      <c r="I608" s="87">
        <v>26</v>
      </c>
      <c r="J608" s="87">
        <v>60</v>
      </c>
      <c r="K608" s="87">
        <v>26</v>
      </c>
      <c r="L608" s="92">
        <v>26</v>
      </c>
      <c r="M608" s="98">
        <v>1534249</v>
      </c>
      <c r="N608" s="85">
        <v>0.05</v>
      </c>
      <c r="O608" s="86">
        <v>0.08</v>
      </c>
      <c r="P608" s="88">
        <v>28953.17134709013</v>
      </c>
      <c r="Q608" s="89">
        <v>1427925.0509364146</v>
      </c>
      <c r="R608" s="89">
        <v>106323.94906358537</v>
      </c>
      <c r="S608" s="89">
        <v>203066.38384174975</v>
      </c>
      <c r="T608" s="89">
        <v>134616.46929759742</v>
      </c>
      <c r="U608" s="90">
        <v>68449.914544152329</v>
      </c>
      <c r="V608" s="89">
        <v>46073.711260886994</v>
      </c>
      <c r="W608" s="97">
        <v>68449.914544152329</v>
      </c>
      <c r="X608" s="89">
        <v>309265.22988898144</v>
      </c>
      <c r="Y608" s="89">
        <v>202941.28082540771</v>
      </c>
      <c r="Z608" s="91">
        <v>-1.1641532182693481E-8</v>
      </c>
      <c r="AA608" s="81"/>
      <c r="AB608" s="81">
        <v>60</v>
      </c>
      <c r="AC608" s="95"/>
      <c r="AD608" s="80"/>
      <c r="AE608" s="80"/>
      <c r="AF608" s="94"/>
    </row>
    <row r="609" spans="1:32">
      <c r="A609">
        <f>VLOOKUP(B609,'Outstanding Oct 2020'!$A:$A,1,0)</f>
        <v>143918904</v>
      </c>
      <c r="B609" s="82">
        <v>143918904</v>
      </c>
      <c r="C609" s="83">
        <v>99</v>
      </c>
      <c r="D609" s="82" t="s">
        <v>1512</v>
      </c>
      <c r="E609" s="94" t="s">
        <v>823</v>
      </c>
      <c r="F609" s="84">
        <v>43299</v>
      </c>
      <c r="G609" s="84">
        <v>53175</v>
      </c>
      <c r="H609" s="87">
        <v>325</v>
      </c>
      <c r="I609" s="87">
        <v>26</v>
      </c>
      <c r="J609" s="87">
        <v>180</v>
      </c>
      <c r="K609" s="87">
        <v>26</v>
      </c>
      <c r="L609" s="92">
        <v>26</v>
      </c>
      <c r="M609" s="98">
        <v>5370731</v>
      </c>
      <c r="N609" s="85">
        <v>0.03</v>
      </c>
      <c r="O609" s="86">
        <v>6.25E-2</v>
      </c>
      <c r="P609" s="88">
        <v>37089.282234718499</v>
      </c>
      <c r="Q609" s="89">
        <v>4325669.8280172413</v>
      </c>
      <c r="R609" s="89">
        <v>1045061.1719827587</v>
      </c>
      <c r="S609" s="89">
        <v>560064.01256263396</v>
      </c>
      <c r="T609" s="89">
        <v>329481.66689981439</v>
      </c>
      <c r="U609" s="90">
        <v>230582.34566281957</v>
      </c>
      <c r="V609" s="89">
        <v>150953.2803975096</v>
      </c>
      <c r="W609" s="97">
        <v>230582.34566281957</v>
      </c>
      <c r="X609" s="89">
        <v>2350400.9742320525</v>
      </c>
      <c r="Y609" s="89">
        <v>1305339.8022493301</v>
      </c>
      <c r="Z609" s="91">
        <v>-3.6321580410003662E-8</v>
      </c>
      <c r="AA609" s="81"/>
      <c r="AB609" s="81">
        <v>180</v>
      </c>
      <c r="AC609" s="95"/>
      <c r="AD609" s="80"/>
      <c r="AE609" s="80"/>
      <c r="AF609" s="94"/>
    </row>
    <row r="610" spans="1:32">
      <c r="A610">
        <f>VLOOKUP(B610,'Outstanding Oct 2020'!$A:$A,1,0)</f>
        <v>143925714</v>
      </c>
      <c r="B610" s="82">
        <v>143925714</v>
      </c>
      <c r="C610" s="83">
        <v>99</v>
      </c>
      <c r="D610" s="82" t="s">
        <v>1513</v>
      </c>
      <c r="E610" s="94" t="s">
        <v>823</v>
      </c>
      <c r="F610" s="84">
        <v>43304</v>
      </c>
      <c r="G610" s="84">
        <v>53540</v>
      </c>
      <c r="H610" s="87">
        <v>337</v>
      </c>
      <c r="I610" s="87">
        <v>26</v>
      </c>
      <c r="J610" s="87">
        <v>180</v>
      </c>
      <c r="K610" s="87">
        <v>26</v>
      </c>
      <c r="L610" s="92">
        <v>26</v>
      </c>
      <c r="M610" s="98">
        <v>2594916</v>
      </c>
      <c r="N610" s="85">
        <v>0.03</v>
      </c>
      <c r="O610" s="86">
        <v>6.25E-2</v>
      </c>
      <c r="P610" s="88">
        <v>17920.013476636006</v>
      </c>
      <c r="Q610" s="89">
        <v>2089985.4875321789</v>
      </c>
      <c r="R610" s="89">
        <v>504930.51246782113</v>
      </c>
      <c r="S610" s="89">
        <v>270599.86195975548</v>
      </c>
      <c r="T610" s="89">
        <v>159191.97017035453</v>
      </c>
      <c r="U610" s="90">
        <v>111407.89178940095</v>
      </c>
      <c r="V610" s="89">
        <v>72934.407356463053</v>
      </c>
      <c r="W610" s="97">
        <v>111407.89178940095</v>
      </c>
      <c r="X610" s="89">
        <v>1135616.938262285</v>
      </c>
      <c r="Y610" s="89">
        <v>630686.4257944813</v>
      </c>
      <c r="Z610" s="91">
        <v>-1.7462298274040222E-8</v>
      </c>
      <c r="AA610" s="81"/>
      <c r="AB610" s="81">
        <v>180</v>
      </c>
      <c r="AC610" s="95"/>
      <c r="AD610" s="80"/>
      <c r="AE610" s="80"/>
      <c r="AF610" s="94"/>
    </row>
    <row r="611" spans="1:32">
      <c r="A611">
        <f>VLOOKUP(B611,'Outstanding Oct 2020'!$A:$A,1,0)</f>
        <v>143989089</v>
      </c>
      <c r="B611" s="82">
        <v>143989089</v>
      </c>
      <c r="C611" s="83">
        <v>98</v>
      </c>
      <c r="D611" s="82" t="s">
        <v>1514</v>
      </c>
      <c r="E611" s="94" t="s">
        <v>822</v>
      </c>
      <c r="F611" s="84">
        <v>43315</v>
      </c>
      <c r="G611" s="84">
        <v>45139</v>
      </c>
      <c r="H611" s="87">
        <v>60</v>
      </c>
      <c r="I611" s="87">
        <v>26</v>
      </c>
      <c r="J611" s="87">
        <v>60</v>
      </c>
      <c r="K611" s="87">
        <v>26</v>
      </c>
      <c r="L611" s="92">
        <v>26</v>
      </c>
      <c r="M611" s="98">
        <v>251181</v>
      </c>
      <c r="N611" s="85">
        <v>0.05</v>
      </c>
      <c r="O611" s="86">
        <v>0.08</v>
      </c>
      <c r="P611" s="88">
        <v>4740.09533793631</v>
      </c>
      <c r="Q611" s="89">
        <v>233774.07592852239</v>
      </c>
      <c r="R611" s="89">
        <v>17406.92407147761</v>
      </c>
      <c r="S611" s="89">
        <v>33245.201632690994</v>
      </c>
      <c r="T611" s="89">
        <v>22038.860298843138</v>
      </c>
      <c r="U611" s="90">
        <v>11206.341333847857</v>
      </c>
      <c r="V611" s="89">
        <v>7543.0004309736305</v>
      </c>
      <c r="W611" s="97">
        <v>11206.341333847857</v>
      </c>
      <c r="X611" s="89">
        <v>50631.644347654306</v>
      </c>
      <c r="Y611" s="89">
        <v>33224.720276178647</v>
      </c>
      <c r="Z611" s="91">
        <v>-1.9499566406011581E-9</v>
      </c>
      <c r="AA611" s="81"/>
      <c r="AB611" s="81">
        <v>60</v>
      </c>
      <c r="AC611" s="95"/>
      <c r="AD611" s="80"/>
      <c r="AE611" s="80"/>
      <c r="AF611" s="94"/>
    </row>
    <row r="612" spans="1:32">
      <c r="A612">
        <f>VLOOKUP(B612,'Outstanding Oct 2020'!$A:$A,1,0)</f>
        <v>143989240</v>
      </c>
      <c r="B612" s="82">
        <v>143989240</v>
      </c>
      <c r="C612" s="83">
        <v>98</v>
      </c>
      <c r="D612" s="82" t="s">
        <v>1515</v>
      </c>
      <c r="E612" s="94" t="s">
        <v>822</v>
      </c>
      <c r="F612" s="84">
        <v>43318</v>
      </c>
      <c r="G612" s="84">
        <v>45139</v>
      </c>
      <c r="H612" s="87">
        <v>60</v>
      </c>
      <c r="I612" s="87">
        <v>26</v>
      </c>
      <c r="J612" s="87">
        <v>60</v>
      </c>
      <c r="K612" s="87">
        <v>26</v>
      </c>
      <c r="L612" s="92">
        <v>26</v>
      </c>
      <c r="M612" s="98">
        <v>401388</v>
      </c>
      <c r="N612" s="85">
        <v>0.05</v>
      </c>
      <c r="O612" s="86">
        <v>0.08</v>
      </c>
      <c r="P612" s="88">
        <v>7574.6867299022606</v>
      </c>
      <c r="Q612" s="89">
        <v>373571.68252693373</v>
      </c>
      <c r="R612" s="89">
        <v>27816.317473066272</v>
      </c>
      <c r="S612" s="89">
        <v>53125.933063976059</v>
      </c>
      <c r="T612" s="89">
        <v>35218.165616157494</v>
      </c>
      <c r="U612" s="90">
        <v>17907.767447818565</v>
      </c>
      <c r="V612" s="89">
        <v>12053.737571662052</v>
      </c>
      <c r="W612" s="97">
        <v>17907.767447818565</v>
      </c>
      <c r="X612" s="89">
        <v>80909.521267198725</v>
      </c>
      <c r="Y612" s="89">
        <v>53093.203794135654</v>
      </c>
      <c r="Z612" s="91">
        <v>-3.2014213502407074E-9</v>
      </c>
      <c r="AA612" s="81"/>
      <c r="AB612" s="81">
        <v>60</v>
      </c>
      <c r="AC612" s="95"/>
      <c r="AD612" s="80"/>
      <c r="AE612" s="80"/>
      <c r="AF612" s="94"/>
    </row>
    <row r="613" spans="1:32">
      <c r="A613">
        <f>VLOOKUP(B613,'Outstanding Oct 2020'!$A:$A,1,0)</f>
        <v>143988511</v>
      </c>
      <c r="B613" s="82">
        <v>143988511</v>
      </c>
      <c r="C613" s="83">
        <v>98</v>
      </c>
      <c r="D613" s="82" t="s">
        <v>1516</v>
      </c>
      <c r="E613" s="94" t="s">
        <v>822</v>
      </c>
      <c r="F613" s="84">
        <v>43325</v>
      </c>
      <c r="G613" s="84">
        <v>45139</v>
      </c>
      <c r="H613" s="87">
        <v>60</v>
      </c>
      <c r="I613" s="87">
        <v>26</v>
      </c>
      <c r="J613" s="87">
        <v>60</v>
      </c>
      <c r="K613" s="87">
        <v>26</v>
      </c>
      <c r="L613" s="92">
        <v>26</v>
      </c>
      <c r="M613" s="98">
        <v>402726</v>
      </c>
      <c r="N613" s="85">
        <v>0.05</v>
      </c>
      <c r="O613" s="86">
        <v>0.08</v>
      </c>
      <c r="P613" s="88">
        <v>7599.9364405179485</v>
      </c>
      <c r="Q613" s="89">
        <v>374816.95869667741</v>
      </c>
      <c r="R613" s="89">
        <v>27909.041303322592</v>
      </c>
      <c r="S613" s="89">
        <v>53303.024801744992</v>
      </c>
      <c r="T613" s="89">
        <v>35335.563011182821</v>
      </c>
      <c r="U613" s="90">
        <v>17967.461790562171</v>
      </c>
      <c r="V613" s="89">
        <v>12093.917898106456</v>
      </c>
      <c r="W613" s="97">
        <v>17967.461790562171</v>
      </c>
      <c r="X613" s="89">
        <v>81179.227734396467</v>
      </c>
      <c r="Y613" s="89">
        <v>53270.186431076843</v>
      </c>
      <c r="Z613" s="91">
        <v>-2.9685907065868378E-9</v>
      </c>
      <c r="AA613" s="81"/>
      <c r="AB613" s="81">
        <v>60</v>
      </c>
      <c r="AC613" s="95"/>
      <c r="AD613" s="80"/>
      <c r="AE613" s="80"/>
      <c r="AF613" s="94"/>
    </row>
    <row r="614" spans="1:32">
      <c r="A614">
        <f>VLOOKUP(B614,'Outstanding Oct 2020'!$A:$A,1,0)</f>
        <v>143989410</v>
      </c>
      <c r="B614" s="82">
        <v>143989410</v>
      </c>
      <c r="C614" s="83">
        <v>98</v>
      </c>
      <c r="D614" s="82" t="s">
        <v>1517</v>
      </c>
      <c r="E614" s="94" t="s">
        <v>822</v>
      </c>
      <c r="F614" s="84">
        <v>43329</v>
      </c>
      <c r="G614" s="84">
        <v>45170</v>
      </c>
      <c r="H614" s="87">
        <v>61</v>
      </c>
      <c r="I614" s="87">
        <v>25</v>
      </c>
      <c r="J614" s="87">
        <v>60</v>
      </c>
      <c r="K614" s="87">
        <v>25</v>
      </c>
      <c r="L614" s="92">
        <v>25</v>
      </c>
      <c r="M614" s="98">
        <v>408397</v>
      </c>
      <c r="N614" s="85">
        <v>0.05</v>
      </c>
      <c r="O614" s="86">
        <v>0.08</v>
      </c>
      <c r="P614" s="88">
        <v>7706.9552065131338</v>
      </c>
      <c r="Q614" s="89">
        <v>380094.95657307189</v>
      </c>
      <c r="R614" s="89">
        <v>28302.04342692811</v>
      </c>
      <c r="S614" s="89">
        <v>52454.443046389642</v>
      </c>
      <c r="T614" s="89">
        <v>34789.34003911863</v>
      </c>
      <c r="U614" s="90">
        <v>17665.103007271013</v>
      </c>
      <c r="V614" s="89">
        <v>11792.518094553379</v>
      </c>
      <c r="W614" s="97">
        <v>17665.103007271013</v>
      </c>
      <c r="X614" s="89">
        <v>82322.35581771296</v>
      </c>
      <c r="Y614" s="89">
        <v>54020.312390787993</v>
      </c>
      <c r="Z614" s="91">
        <v>-3.14321368932724E-9</v>
      </c>
      <c r="AA614" s="81"/>
      <c r="AB614" s="81">
        <v>60</v>
      </c>
      <c r="AC614" s="95"/>
      <c r="AD614" s="80"/>
      <c r="AE614" s="80"/>
      <c r="AF614" s="94"/>
    </row>
    <row r="615" spans="1:32">
      <c r="A615">
        <f>VLOOKUP(B615,'Outstanding Oct 2020'!$A:$A,1,0)</f>
        <v>143989542</v>
      </c>
      <c r="B615" s="82">
        <v>143989542</v>
      </c>
      <c r="C615" s="83">
        <v>98</v>
      </c>
      <c r="D615" s="82" t="s">
        <v>1518</v>
      </c>
      <c r="E615" s="94" t="s">
        <v>822</v>
      </c>
      <c r="F615" s="84">
        <v>43343</v>
      </c>
      <c r="G615" s="84">
        <v>45170</v>
      </c>
      <c r="H615" s="87">
        <v>60</v>
      </c>
      <c r="I615" s="87">
        <v>25</v>
      </c>
      <c r="J615" s="87">
        <v>60</v>
      </c>
      <c r="K615" s="87">
        <v>25</v>
      </c>
      <c r="L615" s="92">
        <v>25</v>
      </c>
      <c r="M615" s="98">
        <v>244800</v>
      </c>
      <c r="N615" s="85">
        <v>0.05</v>
      </c>
      <c r="O615" s="86">
        <v>0.08</v>
      </c>
      <c r="P615" s="88">
        <v>4619.6779960538761</v>
      </c>
      <c r="Q615" s="89">
        <v>227835.28128044028</v>
      </c>
      <c r="R615" s="89">
        <v>16964.718719559722</v>
      </c>
      <c r="S615" s="89">
        <v>31442.071459281462</v>
      </c>
      <c r="T615" s="89">
        <v>20853.312932211149</v>
      </c>
      <c r="U615" s="90">
        <v>10588.758527070313</v>
      </c>
      <c r="V615" s="89">
        <v>7068.6327998165507</v>
      </c>
      <c r="W615" s="97">
        <v>10588.758527070313</v>
      </c>
      <c r="X615" s="89">
        <v>49345.398482790362</v>
      </c>
      <c r="Y615" s="89">
        <v>32380.67976323262</v>
      </c>
      <c r="Z615" s="91">
        <v>-1.9790604710578918E-9</v>
      </c>
      <c r="AA615" s="81"/>
      <c r="AB615" s="81">
        <v>60</v>
      </c>
      <c r="AC615" s="95"/>
      <c r="AD615" s="80"/>
      <c r="AE615" s="80"/>
      <c r="AF615" s="94"/>
    </row>
    <row r="616" spans="1:32">
      <c r="A616">
        <f>VLOOKUP(B616,'Outstanding Oct 2020'!$A:$A,1,0)</f>
        <v>143465578</v>
      </c>
      <c r="B616" s="82">
        <v>143465578</v>
      </c>
      <c r="C616" s="83">
        <v>99</v>
      </c>
      <c r="D616" s="82" t="s">
        <v>1519</v>
      </c>
      <c r="E616" s="94" t="s">
        <v>823</v>
      </c>
      <c r="F616" s="84">
        <v>43319</v>
      </c>
      <c r="G616" s="84">
        <v>54271</v>
      </c>
      <c r="H616" s="87">
        <v>360</v>
      </c>
      <c r="I616" s="87">
        <v>26</v>
      </c>
      <c r="J616" s="87">
        <v>180</v>
      </c>
      <c r="K616" s="87">
        <v>26</v>
      </c>
      <c r="L616" s="92">
        <v>26</v>
      </c>
      <c r="M616" s="98">
        <v>4500000</v>
      </c>
      <c r="N616" s="85">
        <v>0.03</v>
      </c>
      <c r="O616" s="86">
        <v>6.25E-2</v>
      </c>
      <c r="P616" s="88">
        <v>31076.173812509551</v>
      </c>
      <c r="Q616" s="89">
        <v>3624369.6111530415</v>
      </c>
      <c r="R616" s="89">
        <v>875630.38884695852</v>
      </c>
      <c r="S616" s="89">
        <v>469263.50556969864</v>
      </c>
      <c r="T616" s="89">
        <v>276064.3757896577</v>
      </c>
      <c r="U616" s="90">
        <v>193199.12978004094</v>
      </c>
      <c r="V616" s="89">
        <v>126479.94505567178</v>
      </c>
      <c r="W616" s="97">
        <v>193199.12978004094</v>
      </c>
      <c r="X616" s="89">
        <v>1969341.6750986483</v>
      </c>
      <c r="Y616" s="89">
        <v>1093711.2862517191</v>
      </c>
      <c r="Z616" s="91">
        <v>-2.9336661100387573E-8</v>
      </c>
      <c r="AA616" s="81"/>
      <c r="AB616" s="81">
        <v>180</v>
      </c>
      <c r="AC616" s="95"/>
      <c r="AD616" s="80"/>
      <c r="AE616" s="80"/>
      <c r="AF616" s="94"/>
    </row>
    <row r="617" spans="1:32">
      <c r="A617">
        <f>VLOOKUP(B617,'Outstanding Oct 2020'!$A:$A,1,0)</f>
        <v>143544559</v>
      </c>
      <c r="B617" s="82">
        <v>143544559</v>
      </c>
      <c r="C617" s="83">
        <v>99</v>
      </c>
      <c r="D617" s="82" t="s">
        <v>1520</v>
      </c>
      <c r="E617" s="94" t="s">
        <v>823</v>
      </c>
      <c r="F617" s="84">
        <v>43321</v>
      </c>
      <c r="G617" s="84">
        <v>53175</v>
      </c>
      <c r="H617" s="87">
        <v>324</v>
      </c>
      <c r="I617" s="87">
        <v>26</v>
      </c>
      <c r="J617" s="87">
        <v>180</v>
      </c>
      <c r="K617" s="87">
        <v>26</v>
      </c>
      <c r="L617" s="92">
        <v>26</v>
      </c>
      <c r="M617" s="98">
        <v>452999</v>
      </c>
      <c r="N617" s="85">
        <v>0.03</v>
      </c>
      <c r="O617" s="86">
        <v>6.25E-2</v>
      </c>
      <c r="P617" s="88">
        <v>3128.3279246428924</v>
      </c>
      <c r="Q617" s="89">
        <v>364852.40210727038</v>
      </c>
      <c r="R617" s="89">
        <v>88146.597892729624</v>
      </c>
      <c r="S617" s="89">
        <v>47239.088613237305</v>
      </c>
      <c r="T617" s="89">
        <v>27790.419148519824</v>
      </c>
      <c r="U617" s="90">
        <v>19448.669464717481</v>
      </c>
      <c r="V617" s="89">
        <v>12732.286362283168</v>
      </c>
      <c r="W617" s="97">
        <v>19448.669464717481</v>
      </c>
      <c r="X617" s="89">
        <v>198246.62432844721</v>
      </c>
      <c r="Y617" s="89">
        <v>110100.02643572062</v>
      </c>
      <c r="Z617" s="91">
        <v>-3.0267983675003052E-9</v>
      </c>
      <c r="AA617" s="81"/>
      <c r="AB617" s="81">
        <v>180</v>
      </c>
      <c r="AC617" s="95"/>
      <c r="AD617" s="80"/>
      <c r="AE617" s="80"/>
      <c r="AF617" s="94"/>
    </row>
    <row r="618" spans="1:32">
      <c r="A618">
        <f>VLOOKUP(B618,'Outstanding Oct 2020'!$A:$A,1,0)</f>
        <v>143561542</v>
      </c>
      <c r="B618" s="82">
        <v>143561542</v>
      </c>
      <c r="C618" s="83">
        <v>99</v>
      </c>
      <c r="D618" s="82" t="s">
        <v>1521</v>
      </c>
      <c r="E618" s="94" t="s">
        <v>823</v>
      </c>
      <c r="F618" s="84">
        <v>43329</v>
      </c>
      <c r="G618" s="84">
        <v>54302</v>
      </c>
      <c r="H618" s="87">
        <v>361</v>
      </c>
      <c r="I618" s="87">
        <v>25</v>
      </c>
      <c r="J618" s="87">
        <v>180</v>
      </c>
      <c r="K618" s="87">
        <v>25</v>
      </c>
      <c r="L618" s="92">
        <v>25</v>
      </c>
      <c r="M618" s="98">
        <v>2857883</v>
      </c>
      <c r="N618" s="85">
        <v>0.03</v>
      </c>
      <c r="O618" s="86">
        <v>6.25E-2</v>
      </c>
      <c r="P618" s="88">
        <v>19736.015298625829</v>
      </c>
      <c r="Q618" s="89">
        <v>2301783.1772068636</v>
      </c>
      <c r="R618" s="89">
        <v>556099.82279313635</v>
      </c>
      <c r="S618" s="89">
        <v>287108.24971856014</v>
      </c>
      <c r="T618" s="89">
        <v>168990.69149960938</v>
      </c>
      <c r="U618" s="90">
        <v>118117.55821895075</v>
      </c>
      <c r="V618" s="89">
        <v>77236.086499046709</v>
      </c>
      <c r="W618" s="97">
        <v>118117.55821895075</v>
      </c>
      <c r="X618" s="89">
        <v>1250699.5765457666</v>
      </c>
      <c r="Y618" s="89">
        <v>694599.7537526493</v>
      </c>
      <c r="Z618" s="91">
        <v>-1.909211277961731E-8</v>
      </c>
      <c r="AA618" s="81"/>
      <c r="AB618" s="81">
        <v>180</v>
      </c>
      <c r="AC618" s="95"/>
      <c r="AD618" s="80"/>
      <c r="AE618" s="80"/>
      <c r="AF618" s="94"/>
    </row>
    <row r="619" spans="1:32">
      <c r="A619">
        <f>VLOOKUP(B619,'Outstanding Oct 2020'!$A:$A,1,0)</f>
        <v>143963942</v>
      </c>
      <c r="B619" s="82">
        <v>143963942</v>
      </c>
      <c r="C619" s="83">
        <v>99</v>
      </c>
      <c r="D619" s="82" t="s">
        <v>1522</v>
      </c>
      <c r="E619" s="94" t="s">
        <v>823</v>
      </c>
      <c r="F619" s="84">
        <v>43341</v>
      </c>
      <c r="G619" s="84">
        <v>52475</v>
      </c>
      <c r="H619" s="87">
        <v>300</v>
      </c>
      <c r="I619" s="87">
        <v>25</v>
      </c>
      <c r="J619" s="87">
        <v>180</v>
      </c>
      <c r="K619" s="87">
        <v>25</v>
      </c>
      <c r="L619" s="92">
        <v>25</v>
      </c>
      <c r="M619" s="98">
        <v>4008946</v>
      </c>
      <c r="N619" s="85">
        <v>0.03</v>
      </c>
      <c r="O619" s="86">
        <v>6.25E-2</v>
      </c>
      <c r="P619" s="88">
        <v>27685.045044658869</v>
      </c>
      <c r="Q619" s="89">
        <v>3228867.1233674535</v>
      </c>
      <c r="R619" s="89">
        <v>780078.87663254654</v>
      </c>
      <c r="S619" s="89">
        <v>402746.18284801126</v>
      </c>
      <c r="T619" s="89">
        <v>237054.68583724141</v>
      </c>
      <c r="U619" s="90">
        <v>165691.49701076985</v>
      </c>
      <c r="V619" s="89">
        <v>108344.28842118703</v>
      </c>
      <c r="W619" s="97">
        <v>165691.49701076985</v>
      </c>
      <c r="X619" s="89">
        <v>1754440.9846711168</v>
      </c>
      <c r="Y619" s="89">
        <v>974362.10803859727</v>
      </c>
      <c r="Z619" s="91">
        <v>-2.7008354663848877E-8</v>
      </c>
      <c r="AA619" s="81"/>
      <c r="AB619" s="81">
        <v>180</v>
      </c>
      <c r="AC619" s="95"/>
      <c r="AD619" s="80"/>
      <c r="AE619" s="80"/>
      <c r="AF619" s="94"/>
    </row>
    <row r="620" spans="1:32">
      <c r="A620">
        <f>VLOOKUP(B620,'Outstanding Oct 2020'!$A:$A,1,0)</f>
        <v>143970590</v>
      </c>
      <c r="B620" s="82">
        <v>143970590</v>
      </c>
      <c r="C620" s="83">
        <v>98</v>
      </c>
      <c r="D620" s="82" t="s">
        <v>1523</v>
      </c>
      <c r="E620" s="94" t="s">
        <v>822</v>
      </c>
      <c r="F620" s="84">
        <v>43347</v>
      </c>
      <c r="G620" s="84">
        <v>45170</v>
      </c>
      <c r="H620" s="87">
        <v>60</v>
      </c>
      <c r="I620" s="87">
        <v>25</v>
      </c>
      <c r="J620" s="87">
        <v>60</v>
      </c>
      <c r="K620" s="87">
        <v>25</v>
      </c>
      <c r="L620" s="92">
        <v>25</v>
      </c>
      <c r="M620" s="98">
        <v>403228</v>
      </c>
      <c r="N620" s="85">
        <v>0.05</v>
      </c>
      <c r="O620" s="86">
        <v>0.08</v>
      </c>
      <c r="P620" s="88">
        <v>7609.4097998072411</v>
      </c>
      <c r="Q620" s="89">
        <v>375284.16993525083</v>
      </c>
      <c r="R620" s="89">
        <v>27943.830064749171</v>
      </c>
      <c r="S620" s="89">
        <v>51790.537542414822</v>
      </c>
      <c r="T620" s="89">
        <v>34349.018247670116</v>
      </c>
      <c r="U620" s="90">
        <v>17441.519294744707</v>
      </c>
      <c r="V620" s="89">
        <v>11643.26252697882</v>
      </c>
      <c r="W620" s="97">
        <v>17441.519294744707</v>
      </c>
      <c r="X620" s="89">
        <v>81280.418053180561</v>
      </c>
      <c r="Y620" s="89">
        <v>53336.587988434476</v>
      </c>
      <c r="Z620" s="91">
        <v>-3.0850060284137726E-9</v>
      </c>
      <c r="AA620" s="81"/>
      <c r="AB620" s="81">
        <v>60</v>
      </c>
      <c r="AC620" s="95"/>
      <c r="AD620" s="80"/>
      <c r="AE620" s="80"/>
      <c r="AF620" s="94"/>
    </row>
    <row r="621" spans="1:32">
      <c r="A621">
        <f>VLOOKUP(B621,'Outstanding Oct 2020'!$A:$A,1,0)</f>
        <v>143970701</v>
      </c>
      <c r="B621" s="82">
        <v>143970701</v>
      </c>
      <c r="C621" s="83">
        <v>98</v>
      </c>
      <c r="D621" s="82" t="s">
        <v>1524</v>
      </c>
      <c r="E621" s="94" t="s">
        <v>822</v>
      </c>
      <c r="F621" s="84">
        <v>43349</v>
      </c>
      <c r="G621" s="84">
        <v>45170</v>
      </c>
      <c r="H621" s="87">
        <v>60</v>
      </c>
      <c r="I621" s="87">
        <v>25</v>
      </c>
      <c r="J621" s="87">
        <v>60</v>
      </c>
      <c r="K621" s="87">
        <v>25</v>
      </c>
      <c r="L621" s="92">
        <v>25</v>
      </c>
      <c r="M621" s="98">
        <v>231760</v>
      </c>
      <c r="N621" s="85">
        <v>0.05</v>
      </c>
      <c r="O621" s="86">
        <v>0.08</v>
      </c>
      <c r="P621" s="88">
        <v>4373.597109335974</v>
      </c>
      <c r="Q621" s="89">
        <v>215698.95747367176</v>
      </c>
      <c r="R621" s="89">
        <v>16061.042526328238</v>
      </c>
      <c r="S621" s="89">
        <v>29767.216018803418</v>
      </c>
      <c r="T621" s="89">
        <v>19742.499204122796</v>
      </c>
      <c r="U621" s="90">
        <v>10024.716814680622</v>
      </c>
      <c r="V621" s="89">
        <v>6692.1010526367654</v>
      </c>
      <c r="W621" s="97">
        <v>10024.716814680622</v>
      </c>
      <c r="X621" s="89">
        <v>46716.86908648492</v>
      </c>
      <c r="Y621" s="89">
        <v>30655.826560158457</v>
      </c>
      <c r="Z621" s="91">
        <v>-1.7753336578607559E-9</v>
      </c>
      <c r="AA621" s="81"/>
      <c r="AB621" s="81">
        <v>60</v>
      </c>
      <c r="AC621" s="95"/>
      <c r="AD621" s="80"/>
      <c r="AE621" s="80"/>
      <c r="AF621" s="94"/>
    </row>
    <row r="622" spans="1:32">
      <c r="A622">
        <f>VLOOKUP(B622,'Outstanding Oct 2020'!$A:$A,1,0)</f>
        <v>143989488</v>
      </c>
      <c r="B622" s="82">
        <v>143989488</v>
      </c>
      <c r="C622" s="83">
        <v>98</v>
      </c>
      <c r="D622" s="82" t="s">
        <v>1525</v>
      </c>
      <c r="E622" s="94" t="s">
        <v>822</v>
      </c>
      <c r="F622" s="84">
        <v>43349</v>
      </c>
      <c r="G622" s="84">
        <v>45170</v>
      </c>
      <c r="H622" s="87">
        <v>60</v>
      </c>
      <c r="I622" s="87">
        <v>25</v>
      </c>
      <c r="J622" s="87">
        <v>60</v>
      </c>
      <c r="K622" s="87">
        <v>25</v>
      </c>
      <c r="L622" s="92">
        <v>25</v>
      </c>
      <c r="M622" s="98">
        <v>208895</v>
      </c>
      <c r="N622" s="85">
        <v>0.05</v>
      </c>
      <c r="O622" s="86">
        <v>0.08</v>
      </c>
      <c r="P622" s="88">
        <v>3942.1063520656639</v>
      </c>
      <c r="Q622" s="89">
        <v>194418.50932629732</v>
      </c>
      <c r="R622" s="89">
        <v>14476.490673702676</v>
      </c>
      <c r="S622" s="89">
        <v>26830.439205419127</v>
      </c>
      <c r="T622" s="89">
        <v>17794.741850385006</v>
      </c>
      <c r="U622" s="90">
        <v>9035.6973550341208</v>
      </c>
      <c r="V622" s="89">
        <v>6031.8711140427813</v>
      </c>
      <c r="W622" s="97">
        <v>9035.6973550341208</v>
      </c>
      <c r="X622" s="89">
        <v>42107.871797640895</v>
      </c>
      <c r="Y622" s="89">
        <v>27631.381123939849</v>
      </c>
      <c r="Z622" s="91">
        <v>-1.6298145055770874E-9</v>
      </c>
      <c r="AA622" s="81"/>
      <c r="AB622" s="81">
        <v>60</v>
      </c>
      <c r="AC622" s="95"/>
      <c r="AD622" s="80"/>
      <c r="AE622" s="80"/>
      <c r="AF622" s="94"/>
    </row>
    <row r="623" spans="1:32">
      <c r="A623">
        <f>VLOOKUP(B623,'Outstanding Oct 2020'!$A:$A,1,0)</f>
        <v>143970132</v>
      </c>
      <c r="B623" s="82">
        <v>143970132</v>
      </c>
      <c r="C623" s="83">
        <v>98</v>
      </c>
      <c r="D623" s="82" t="s">
        <v>1526</v>
      </c>
      <c r="E623" s="94" t="s">
        <v>822</v>
      </c>
      <c r="F623" s="84">
        <v>43350</v>
      </c>
      <c r="G623" s="84">
        <v>45170</v>
      </c>
      <c r="H623" s="87">
        <v>60</v>
      </c>
      <c r="I623" s="87">
        <v>25</v>
      </c>
      <c r="J623" s="87">
        <v>60</v>
      </c>
      <c r="K623" s="87">
        <v>25</v>
      </c>
      <c r="L623" s="92">
        <v>25</v>
      </c>
      <c r="M623" s="98">
        <v>276184</v>
      </c>
      <c r="N623" s="85">
        <v>0.05</v>
      </c>
      <c r="O623" s="86">
        <v>0.08</v>
      </c>
      <c r="P623" s="88">
        <v>5211.9327927375161</v>
      </c>
      <c r="Q623" s="89">
        <v>257044.359988387</v>
      </c>
      <c r="R623" s="89">
        <v>19139.640011612995</v>
      </c>
      <c r="S623" s="89">
        <v>35473.027221855373</v>
      </c>
      <c r="T623" s="89">
        <v>23526.762168585818</v>
      </c>
      <c r="U623" s="90">
        <v>11946.265053269555</v>
      </c>
      <c r="V623" s="89">
        <v>7974.8500048387486</v>
      </c>
      <c r="W623" s="97">
        <v>11946.265053269555</v>
      </c>
      <c r="X623" s="89">
        <v>55671.607575861854</v>
      </c>
      <c r="Y623" s="89">
        <v>36531.967564250983</v>
      </c>
      <c r="Z623" s="91">
        <v>-2.1245796233415604E-9</v>
      </c>
      <c r="AA623" s="81"/>
      <c r="AB623" s="81">
        <v>60</v>
      </c>
      <c r="AC623" s="95"/>
      <c r="AD623" s="80"/>
      <c r="AE623" s="80"/>
      <c r="AF623" s="94"/>
    </row>
    <row r="624" spans="1:32">
      <c r="A624">
        <f>VLOOKUP(B624,'Outstanding Oct 2020'!$A:$A,1,0)</f>
        <v>143970485</v>
      </c>
      <c r="B624" s="82">
        <v>143970485</v>
      </c>
      <c r="C624" s="83">
        <v>98</v>
      </c>
      <c r="D624" s="82" t="s">
        <v>1527</v>
      </c>
      <c r="E624" s="94" t="s">
        <v>822</v>
      </c>
      <c r="F624" s="84">
        <v>43350</v>
      </c>
      <c r="G624" s="84">
        <v>45901</v>
      </c>
      <c r="H624" s="87">
        <v>84</v>
      </c>
      <c r="I624" s="87">
        <v>25</v>
      </c>
      <c r="J624" s="87">
        <v>60</v>
      </c>
      <c r="K624" s="87">
        <v>25</v>
      </c>
      <c r="L624" s="92">
        <v>25</v>
      </c>
      <c r="M624" s="98">
        <v>2202225</v>
      </c>
      <c r="N624" s="85">
        <v>0.05</v>
      </c>
      <c r="O624" s="86">
        <v>0.08</v>
      </c>
      <c r="P624" s="88">
        <v>41558.702511681979</v>
      </c>
      <c r="Q624" s="89">
        <v>2049610.0993374905</v>
      </c>
      <c r="R624" s="89">
        <v>152614.90066250949</v>
      </c>
      <c r="S624" s="89">
        <v>282853.41429500061</v>
      </c>
      <c r="T624" s="89">
        <v>187596.76091559941</v>
      </c>
      <c r="U624" s="90">
        <v>95256.653379401192</v>
      </c>
      <c r="V624" s="89">
        <v>63589.541942712291</v>
      </c>
      <c r="W624" s="97">
        <v>95256.653379401192</v>
      </c>
      <c r="X624" s="89">
        <v>443912.05136341089</v>
      </c>
      <c r="Y624" s="89">
        <v>291297.15070091886</v>
      </c>
      <c r="Z624" s="91">
        <v>-1.7462298274040222E-8</v>
      </c>
      <c r="AA624" s="81"/>
      <c r="AB624" s="81">
        <v>60</v>
      </c>
      <c r="AC624" s="95"/>
      <c r="AD624" s="80"/>
      <c r="AE624" s="80"/>
      <c r="AF624" s="94"/>
    </row>
    <row r="625" spans="1:32">
      <c r="A625">
        <f>VLOOKUP(B625,'Outstanding Oct 2020'!$A:$A,1,0)</f>
        <v>143970302</v>
      </c>
      <c r="B625" s="82">
        <v>143970302</v>
      </c>
      <c r="C625" s="83">
        <v>98</v>
      </c>
      <c r="D625" s="82" t="s">
        <v>1528</v>
      </c>
      <c r="E625" s="94" t="s">
        <v>822</v>
      </c>
      <c r="F625" s="84">
        <v>43362</v>
      </c>
      <c r="G625" s="84">
        <v>45200</v>
      </c>
      <c r="H625" s="87">
        <v>60</v>
      </c>
      <c r="I625" s="87">
        <v>24</v>
      </c>
      <c r="J625" s="87">
        <v>60</v>
      </c>
      <c r="K625" s="87">
        <v>24</v>
      </c>
      <c r="L625" s="92">
        <v>24</v>
      </c>
      <c r="M625" s="98">
        <v>153148</v>
      </c>
      <c r="N625" s="85">
        <v>0.05</v>
      </c>
      <c r="O625" s="86">
        <v>0.08</v>
      </c>
      <c r="P625" s="88">
        <v>2890.0916901129867</v>
      </c>
      <c r="Q625" s="89">
        <v>142534.79435268333</v>
      </c>
      <c r="R625" s="89">
        <v>10613.205647316674</v>
      </c>
      <c r="S625" s="89">
        <v>19055.450131398531</v>
      </c>
      <c r="T625" s="89">
        <v>12644.136577643178</v>
      </c>
      <c r="U625" s="90">
        <v>6411.3135537553535</v>
      </c>
      <c r="V625" s="89">
        <v>4245.2822589266698</v>
      </c>
      <c r="W625" s="97">
        <v>6411.3135537553535</v>
      </c>
      <c r="X625" s="89">
        <v>30870.707054094702</v>
      </c>
      <c r="Y625" s="89">
        <v>20257.501406779193</v>
      </c>
      <c r="Z625" s="91">
        <v>-1.1641532182693481E-9</v>
      </c>
      <c r="AA625" s="81"/>
      <c r="AB625" s="81">
        <v>60</v>
      </c>
      <c r="AC625" s="95"/>
      <c r="AD625" s="80"/>
      <c r="AE625" s="80"/>
      <c r="AF625" s="94"/>
    </row>
    <row r="626" spans="1:32">
      <c r="A626">
        <f>VLOOKUP(B626,'Outstanding Oct 2020'!$A:$A,1,0)</f>
        <v>143989208</v>
      </c>
      <c r="B626" s="82">
        <v>143989208</v>
      </c>
      <c r="C626" s="83">
        <v>98</v>
      </c>
      <c r="D626" s="82" t="s">
        <v>1529</v>
      </c>
      <c r="E626" s="94" t="s">
        <v>822</v>
      </c>
      <c r="F626" s="84">
        <v>43363</v>
      </c>
      <c r="G626" s="84">
        <v>45200</v>
      </c>
      <c r="H626" s="87">
        <v>60</v>
      </c>
      <c r="I626" s="87">
        <v>24</v>
      </c>
      <c r="J626" s="87">
        <v>60</v>
      </c>
      <c r="K626" s="87">
        <v>24</v>
      </c>
      <c r="L626" s="92">
        <v>24</v>
      </c>
      <c r="M626" s="98">
        <v>305153</v>
      </c>
      <c r="N626" s="85">
        <v>0.05</v>
      </c>
      <c r="O626" s="86">
        <v>0.08</v>
      </c>
      <c r="P626" s="88">
        <v>5758.6135601708684</v>
      </c>
      <c r="Q626" s="89">
        <v>284005.79897291749</v>
      </c>
      <c r="R626" s="89">
        <v>21147.201027082512</v>
      </c>
      <c r="S626" s="89">
        <v>37968.68241143637</v>
      </c>
      <c r="T626" s="89">
        <v>25193.905301261184</v>
      </c>
      <c r="U626" s="90">
        <v>12774.777110175186</v>
      </c>
      <c r="V626" s="89">
        <v>8458.880410833006</v>
      </c>
      <c r="W626" s="97">
        <v>12774.777110175186</v>
      </c>
      <c r="X626" s="89">
        <v>61511.014637332293</v>
      </c>
      <c r="Y626" s="89">
        <v>40363.813610252109</v>
      </c>
      <c r="Z626" s="91">
        <v>-2.3283064365386963E-9</v>
      </c>
      <c r="AA626" s="81"/>
      <c r="AB626" s="81">
        <v>60</v>
      </c>
      <c r="AC626" s="95"/>
      <c r="AD626" s="80"/>
      <c r="AE626" s="80"/>
      <c r="AF626" s="94"/>
    </row>
    <row r="627" spans="1:32">
      <c r="A627">
        <f>VLOOKUP(B627,'Outstanding Oct 2020'!$A:$A,1,0)</f>
        <v>143920097</v>
      </c>
      <c r="B627" s="82">
        <v>143920097</v>
      </c>
      <c r="C627" s="83">
        <v>98</v>
      </c>
      <c r="D627" s="82" t="s">
        <v>1177</v>
      </c>
      <c r="E627" s="94" t="s">
        <v>822</v>
      </c>
      <c r="F627" s="84">
        <v>43364</v>
      </c>
      <c r="G627" s="84">
        <v>45200</v>
      </c>
      <c r="H627" s="87">
        <v>60</v>
      </c>
      <c r="I627" s="87">
        <v>24</v>
      </c>
      <c r="J627" s="87">
        <v>60</v>
      </c>
      <c r="K627" s="87">
        <v>24</v>
      </c>
      <c r="L627" s="92">
        <v>24</v>
      </c>
      <c r="M627" s="98">
        <v>152979</v>
      </c>
      <c r="N627" s="85">
        <v>0.05</v>
      </c>
      <c r="O627" s="86">
        <v>0.08</v>
      </c>
      <c r="P627" s="88">
        <v>2886.9024516271488</v>
      </c>
      <c r="Q627" s="89">
        <v>142377.50610702814</v>
      </c>
      <c r="R627" s="89">
        <v>10601.493892971863</v>
      </c>
      <c r="S627" s="89">
        <v>19034.42229510811</v>
      </c>
      <c r="T627" s="89">
        <v>12630.18367534197</v>
      </c>
      <c r="U627" s="90">
        <v>6404.2386197661399</v>
      </c>
      <c r="V627" s="89">
        <v>4240.5975571887448</v>
      </c>
      <c r="W627" s="97">
        <v>6404.2386197661399</v>
      </c>
      <c r="X627" s="89">
        <v>30836.640990599612</v>
      </c>
      <c r="Y627" s="89">
        <v>20235.147097628942</v>
      </c>
      <c r="Z627" s="91">
        <v>-1.1932570487260818E-9</v>
      </c>
      <c r="AA627" s="81"/>
      <c r="AB627" s="81">
        <v>60</v>
      </c>
      <c r="AC627" s="95"/>
      <c r="AD627" s="80"/>
      <c r="AE627" s="80"/>
      <c r="AF627" s="94"/>
    </row>
    <row r="628" spans="1:32">
      <c r="A628">
        <f>VLOOKUP(B628,'Outstanding Oct 2020'!$A:$A,1,0)</f>
        <v>143970175</v>
      </c>
      <c r="B628" s="82">
        <v>143970175</v>
      </c>
      <c r="C628" s="83">
        <v>98</v>
      </c>
      <c r="D628" s="82" t="s">
        <v>1530</v>
      </c>
      <c r="E628" s="94" t="s">
        <v>822</v>
      </c>
      <c r="F628" s="84">
        <v>43371</v>
      </c>
      <c r="G628" s="84">
        <v>45200</v>
      </c>
      <c r="H628" s="87">
        <v>60</v>
      </c>
      <c r="I628" s="87">
        <v>24</v>
      </c>
      <c r="J628" s="87">
        <v>60</v>
      </c>
      <c r="K628" s="87">
        <v>24</v>
      </c>
      <c r="L628" s="92">
        <v>24</v>
      </c>
      <c r="M628" s="98">
        <v>213607</v>
      </c>
      <c r="N628" s="85">
        <v>0.05</v>
      </c>
      <c r="O628" s="86">
        <v>0.08</v>
      </c>
      <c r="P628" s="88">
        <v>4031.0276049962436</v>
      </c>
      <c r="Q628" s="89">
        <v>198803.96621107444</v>
      </c>
      <c r="R628" s="89">
        <v>14803.033788925561</v>
      </c>
      <c r="S628" s="89">
        <v>26578.065245498787</v>
      </c>
      <c r="T628" s="89">
        <v>17635.72545472761</v>
      </c>
      <c r="U628" s="90">
        <v>8942.3397907711769</v>
      </c>
      <c r="V628" s="89">
        <v>5921.2135155702244</v>
      </c>
      <c r="W628" s="97">
        <v>8942.3397907711769</v>
      </c>
      <c r="X628" s="89">
        <v>43057.690088698553</v>
      </c>
      <c r="Y628" s="89">
        <v>28254.656299774622</v>
      </c>
      <c r="Z628" s="91">
        <v>-1.6298145055770874E-9</v>
      </c>
      <c r="AA628" s="81"/>
      <c r="AB628" s="81">
        <v>60</v>
      </c>
      <c r="AC628" s="95"/>
      <c r="AD628" s="80"/>
      <c r="AE628" s="80"/>
      <c r="AF628" s="94"/>
    </row>
    <row r="629" spans="1:32">
      <c r="A629">
        <f>VLOOKUP(B629,'Outstanding Oct 2020'!$A:$A,1,0)</f>
        <v>143894657</v>
      </c>
      <c r="B629" s="82">
        <v>143894657</v>
      </c>
      <c r="C629" s="83">
        <v>99</v>
      </c>
      <c r="D629" s="82" t="s">
        <v>1531</v>
      </c>
      <c r="E629" s="94" t="s">
        <v>823</v>
      </c>
      <c r="F629" s="84">
        <v>43346</v>
      </c>
      <c r="G629" s="84">
        <v>54302</v>
      </c>
      <c r="H629" s="87">
        <v>360</v>
      </c>
      <c r="I629" s="87">
        <v>25</v>
      </c>
      <c r="J629" s="87">
        <v>180</v>
      </c>
      <c r="K629" s="87">
        <v>25</v>
      </c>
      <c r="L629" s="92">
        <v>25</v>
      </c>
      <c r="M629" s="98">
        <v>2775000</v>
      </c>
      <c r="N629" s="85">
        <v>0.03</v>
      </c>
      <c r="O629" s="86">
        <v>6.25E-2</v>
      </c>
      <c r="P629" s="88">
        <v>19163.640517714226</v>
      </c>
      <c r="Q629" s="89">
        <v>2235027.9268777091</v>
      </c>
      <c r="R629" s="89">
        <v>539972.07312229089</v>
      </c>
      <c r="S629" s="89">
        <v>278781.66914775886</v>
      </c>
      <c r="T629" s="89">
        <v>164089.70168177498</v>
      </c>
      <c r="U629" s="90">
        <v>114691.96746598388</v>
      </c>
      <c r="V629" s="89">
        <v>74996.121266984846</v>
      </c>
      <c r="W629" s="97">
        <v>114691.96746598388</v>
      </c>
      <c r="X629" s="89">
        <v>1214427.3663108326</v>
      </c>
      <c r="Y629" s="89">
        <v>674455.29318856075</v>
      </c>
      <c r="Z629" s="91">
        <v>-1.909211277961731E-8</v>
      </c>
      <c r="AA629" s="81"/>
      <c r="AB629" s="81">
        <v>180</v>
      </c>
      <c r="AC629" s="95"/>
      <c r="AD629" s="80"/>
      <c r="AE629" s="80"/>
      <c r="AF629" s="94"/>
    </row>
    <row r="630" spans="1:32">
      <c r="A630">
        <f>VLOOKUP(B630,'Outstanding Oct 2020'!$A:$A,1,0)</f>
        <v>143918955</v>
      </c>
      <c r="B630" s="82">
        <v>143918955</v>
      </c>
      <c r="C630" s="83">
        <v>99</v>
      </c>
      <c r="D630" s="82" t="s">
        <v>1532</v>
      </c>
      <c r="E630" s="94" t="s">
        <v>823</v>
      </c>
      <c r="F630" s="84">
        <v>43355</v>
      </c>
      <c r="G630" s="84">
        <v>52475</v>
      </c>
      <c r="H630" s="87">
        <v>300</v>
      </c>
      <c r="I630" s="87">
        <v>25</v>
      </c>
      <c r="J630" s="87">
        <v>180</v>
      </c>
      <c r="K630" s="87">
        <v>25</v>
      </c>
      <c r="L630" s="92">
        <v>25</v>
      </c>
      <c r="M630" s="98">
        <v>4433184</v>
      </c>
      <c r="N630" s="85">
        <v>0.03</v>
      </c>
      <c r="O630" s="86">
        <v>6.25E-2</v>
      </c>
      <c r="P630" s="88">
        <v>30614.754783741409</v>
      </c>
      <c r="Q630" s="89">
        <v>3570554.971166641</v>
      </c>
      <c r="R630" s="89">
        <v>862629.02883335901</v>
      </c>
      <c r="S630" s="89">
        <v>445365.92257986957</v>
      </c>
      <c r="T630" s="89">
        <v>262140.48290465504</v>
      </c>
      <c r="U630" s="90">
        <v>183225.43967521453</v>
      </c>
      <c r="V630" s="89">
        <v>119809.58733796654</v>
      </c>
      <c r="W630" s="97">
        <v>183225.43967521453</v>
      </c>
      <c r="X630" s="89">
        <v>1940100.8899067827</v>
      </c>
      <c r="Y630" s="89">
        <v>1077471.8610734539</v>
      </c>
      <c r="Z630" s="91">
        <v>-3.0267983675003052E-8</v>
      </c>
      <c r="AA630" s="81"/>
      <c r="AB630" s="81">
        <v>180</v>
      </c>
      <c r="AC630" s="95"/>
      <c r="AD630" s="80"/>
      <c r="AE630" s="80"/>
      <c r="AF630" s="94"/>
    </row>
    <row r="631" spans="1:32">
      <c r="A631">
        <f>VLOOKUP(B631,'Outstanding Oct 2020'!$A:$A,1,0)</f>
        <v>143970221</v>
      </c>
      <c r="B631" s="82">
        <v>143970221</v>
      </c>
      <c r="C631" s="83">
        <v>98</v>
      </c>
      <c r="D631" s="82" t="s">
        <v>1452</v>
      </c>
      <c r="E631" s="94" t="s">
        <v>822</v>
      </c>
      <c r="F631" s="84">
        <v>43376</v>
      </c>
      <c r="G631" s="84">
        <v>45200</v>
      </c>
      <c r="H631" s="87">
        <v>60</v>
      </c>
      <c r="I631" s="87">
        <v>24</v>
      </c>
      <c r="J631" s="87">
        <v>60</v>
      </c>
      <c r="K631" s="87">
        <v>24</v>
      </c>
      <c r="L631" s="92">
        <v>24</v>
      </c>
      <c r="M631" s="98">
        <v>247951</v>
      </c>
      <c r="N631" s="85">
        <v>0.05</v>
      </c>
      <c r="O631" s="86">
        <v>0.08</v>
      </c>
      <c r="P631" s="88">
        <v>4679.1412532661552</v>
      </c>
      <c r="Q631" s="89">
        <v>230767.91596718327</v>
      </c>
      <c r="R631" s="89">
        <v>17183.084032816725</v>
      </c>
      <c r="S631" s="89">
        <v>30851.319739927407</v>
      </c>
      <c r="T631" s="89">
        <v>20471.219399294787</v>
      </c>
      <c r="U631" s="90">
        <v>10380.10034063262</v>
      </c>
      <c r="V631" s="89">
        <v>6873.2336131266902</v>
      </c>
      <c r="W631" s="97">
        <v>10380.10034063262</v>
      </c>
      <c r="X631" s="89">
        <v>49980.559228784172</v>
      </c>
      <c r="Y631" s="89">
        <v>32797.475195969309</v>
      </c>
      <c r="Z631" s="91">
        <v>-1.862645149230957E-9</v>
      </c>
      <c r="AA631" s="81"/>
      <c r="AB631" s="81">
        <v>60</v>
      </c>
      <c r="AC631" s="95"/>
      <c r="AD631" s="80"/>
      <c r="AE631" s="80"/>
      <c r="AF631" s="94"/>
    </row>
    <row r="632" spans="1:32">
      <c r="A632">
        <f>VLOOKUP(B632,'Outstanding Oct 2020'!$A:$A,1,0)</f>
        <v>143970159</v>
      </c>
      <c r="B632" s="82">
        <v>143970159</v>
      </c>
      <c r="C632" s="83">
        <v>98</v>
      </c>
      <c r="D632" s="82" t="s">
        <v>1457</v>
      </c>
      <c r="E632" s="94" t="s">
        <v>822</v>
      </c>
      <c r="F632" s="84">
        <v>43377</v>
      </c>
      <c r="G632" s="84">
        <v>45200</v>
      </c>
      <c r="H632" s="87">
        <v>60</v>
      </c>
      <c r="I632" s="87">
        <v>24</v>
      </c>
      <c r="J632" s="87">
        <v>60</v>
      </c>
      <c r="K632" s="87">
        <v>24</v>
      </c>
      <c r="L632" s="92">
        <v>24</v>
      </c>
      <c r="M632" s="98">
        <v>225781</v>
      </c>
      <c r="N632" s="85">
        <v>0.05</v>
      </c>
      <c r="O632" s="86">
        <v>0.08</v>
      </c>
      <c r="P632" s="88">
        <v>4260.7660033784332</v>
      </c>
      <c r="Q632" s="89">
        <v>210134.30409631989</v>
      </c>
      <c r="R632" s="89">
        <v>15646.695903680113</v>
      </c>
      <c r="S632" s="89">
        <v>28092.81600881039</v>
      </c>
      <c r="T632" s="89">
        <v>18640.829789725307</v>
      </c>
      <c r="U632" s="90">
        <v>9451.9862190850836</v>
      </c>
      <c r="V632" s="89">
        <v>6258.6783614720453</v>
      </c>
      <c r="W632" s="97">
        <v>9451.9862190850836</v>
      </c>
      <c r="X632" s="89">
        <v>45511.656106384384</v>
      </c>
      <c r="Y632" s="89">
        <v>29864.960202705988</v>
      </c>
      <c r="Z632" s="91">
        <v>-1.7171259969472885E-9</v>
      </c>
      <c r="AA632" s="81"/>
      <c r="AB632" s="81">
        <v>60</v>
      </c>
      <c r="AC632" s="95"/>
      <c r="AD632" s="80"/>
      <c r="AE632" s="80"/>
      <c r="AF632" s="94"/>
    </row>
    <row r="633" spans="1:32">
      <c r="A633">
        <f>VLOOKUP(B633,'Outstanding Oct 2020'!$A:$A,1,0)</f>
        <v>143970426</v>
      </c>
      <c r="B633" s="82">
        <v>143970426</v>
      </c>
      <c r="C633" s="83">
        <v>98</v>
      </c>
      <c r="D633" s="82" t="s">
        <v>1533</v>
      </c>
      <c r="E633" s="94" t="s">
        <v>822</v>
      </c>
      <c r="F633" s="84">
        <v>43377</v>
      </c>
      <c r="G633" s="84">
        <v>45200</v>
      </c>
      <c r="H633" s="87">
        <v>60</v>
      </c>
      <c r="I633" s="87">
        <v>24</v>
      </c>
      <c r="J633" s="87">
        <v>60</v>
      </c>
      <c r="K633" s="87">
        <v>24</v>
      </c>
      <c r="L633" s="92">
        <v>24</v>
      </c>
      <c r="M633" s="98">
        <v>401333</v>
      </c>
      <c r="N633" s="85">
        <v>0.05</v>
      </c>
      <c r="O633" s="86">
        <v>0.08</v>
      </c>
      <c r="P633" s="88">
        <v>7573.6488120518407</v>
      </c>
      <c r="Q633" s="89">
        <v>373520.49404461996</v>
      </c>
      <c r="R633" s="89">
        <v>27812.505955380038</v>
      </c>
      <c r="S633" s="89">
        <v>49935.885336958832</v>
      </c>
      <c r="T633" s="89">
        <v>33134.675380124216</v>
      </c>
      <c r="U633" s="90">
        <v>16801.209956834617</v>
      </c>
      <c r="V633" s="89">
        <v>11125.002382152015</v>
      </c>
      <c r="W633" s="97">
        <v>16801.209956834617</v>
      </c>
      <c r="X633" s="89">
        <v>80898.434678487363</v>
      </c>
      <c r="Y633" s="89">
        <v>53085.92872311041</v>
      </c>
      <c r="Z633" s="91">
        <v>-3.0850060284137726E-9</v>
      </c>
      <c r="AA633" s="81"/>
      <c r="AB633" s="81">
        <v>60</v>
      </c>
      <c r="AC633" s="95"/>
      <c r="AD633" s="80"/>
      <c r="AE633" s="80"/>
      <c r="AF633" s="94"/>
    </row>
    <row r="634" spans="1:32">
      <c r="A634">
        <f>VLOOKUP(B634,'Outstanding Oct 2020'!$A:$A,1,0)</f>
        <v>143970299</v>
      </c>
      <c r="B634" s="82">
        <v>143970299</v>
      </c>
      <c r="C634" s="83">
        <v>98</v>
      </c>
      <c r="D634" s="82" t="s">
        <v>1534</v>
      </c>
      <c r="E634" s="94" t="s">
        <v>822</v>
      </c>
      <c r="F634" s="84">
        <v>43381</v>
      </c>
      <c r="G634" s="84">
        <v>45200</v>
      </c>
      <c r="H634" s="87">
        <v>60</v>
      </c>
      <c r="I634" s="87">
        <v>24</v>
      </c>
      <c r="J634" s="87">
        <v>60</v>
      </c>
      <c r="K634" s="87">
        <v>24</v>
      </c>
      <c r="L634" s="92">
        <v>24</v>
      </c>
      <c r="M634" s="98">
        <v>371233</v>
      </c>
      <c r="N634" s="85">
        <v>0.05</v>
      </c>
      <c r="O634" s="86">
        <v>0.08</v>
      </c>
      <c r="P634" s="88">
        <v>7005.6246793671116</v>
      </c>
      <c r="Q634" s="89">
        <v>345506.43372378155</v>
      </c>
      <c r="R634" s="89">
        <v>25726.566276218451</v>
      </c>
      <c r="S634" s="89">
        <v>46190.690826060236</v>
      </c>
      <c r="T634" s="89">
        <v>30649.572662576102</v>
      </c>
      <c r="U634" s="90">
        <v>15541.118163484134</v>
      </c>
      <c r="V634" s="89">
        <v>10290.626510487382</v>
      </c>
      <c r="W634" s="97">
        <v>15541.118163484134</v>
      </c>
      <c r="X634" s="89">
        <v>74831.047038242337</v>
      </c>
      <c r="Y634" s="89">
        <v>49104.48076202668</v>
      </c>
      <c r="Z634" s="91">
        <v>-2.7939677238464355E-9</v>
      </c>
      <c r="AA634" s="81"/>
      <c r="AB634" s="81">
        <v>60</v>
      </c>
      <c r="AC634" s="95"/>
      <c r="AD634" s="80"/>
      <c r="AE634" s="80"/>
      <c r="AF634" s="94"/>
    </row>
    <row r="635" spans="1:32">
      <c r="A635">
        <f>VLOOKUP(B635,'Outstanding Oct 2020'!$A:$A,1,0)</f>
        <v>143989178</v>
      </c>
      <c r="B635" s="82">
        <v>143989178</v>
      </c>
      <c r="C635" s="83">
        <v>98</v>
      </c>
      <c r="D635" s="82" t="s">
        <v>1535</v>
      </c>
      <c r="E635" s="94" t="s">
        <v>822</v>
      </c>
      <c r="F635" s="84">
        <v>43385</v>
      </c>
      <c r="G635" s="84">
        <v>45200</v>
      </c>
      <c r="H635" s="87">
        <v>60</v>
      </c>
      <c r="I635" s="87">
        <v>24</v>
      </c>
      <c r="J635" s="87">
        <v>60</v>
      </c>
      <c r="K635" s="87">
        <v>24</v>
      </c>
      <c r="L635" s="92">
        <v>24</v>
      </c>
      <c r="M635" s="98">
        <v>150479</v>
      </c>
      <c r="N635" s="85">
        <v>0.05</v>
      </c>
      <c r="O635" s="86">
        <v>0.08</v>
      </c>
      <c r="P635" s="88">
        <v>2839.7243675171212</v>
      </c>
      <c r="Q635" s="89">
        <v>140050.75691094517</v>
      </c>
      <c r="R635" s="89">
        <v>10428.243089054828</v>
      </c>
      <c r="S635" s="89">
        <v>18723.359628089958</v>
      </c>
      <c r="T635" s="89">
        <v>12423.779795146947</v>
      </c>
      <c r="U635" s="90">
        <v>6299.5798329430108</v>
      </c>
      <c r="V635" s="89">
        <v>4171.2972356219316</v>
      </c>
      <c r="W635" s="97">
        <v>6299.5798329430108</v>
      </c>
      <c r="X635" s="89">
        <v>30332.705140080914</v>
      </c>
      <c r="Y635" s="89">
        <v>19904.462051027309</v>
      </c>
      <c r="Z635" s="91">
        <v>-1.2223608791828156E-9</v>
      </c>
      <c r="AA635" s="81"/>
      <c r="AB635" s="81">
        <v>60</v>
      </c>
      <c r="AC635" s="95"/>
      <c r="AD635" s="80"/>
      <c r="AE635" s="80"/>
      <c r="AF635" s="94"/>
    </row>
    <row r="636" spans="1:32">
      <c r="A636">
        <f>VLOOKUP(B636,'Outstanding Oct 2020'!$A:$A,1,0)</f>
        <v>143970531</v>
      </c>
      <c r="B636" s="82">
        <v>143970531</v>
      </c>
      <c r="C636" s="83">
        <v>98</v>
      </c>
      <c r="D636" s="82" t="s">
        <v>1536</v>
      </c>
      <c r="E636" s="94" t="s">
        <v>822</v>
      </c>
      <c r="F636" s="84">
        <v>43385</v>
      </c>
      <c r="G636" s="84">
        <v>45200</v>
      </c>
      <c r="H636" s="87">
        <v>60</v>
      </c>
      <c r="I636" s="87">
        <v>24</v>
      </c>
      <c r="J636" s="87">
        <v>60</v>
      </c>
      <c r="K636" s="87">
        <v>24</v>
      </c>
      <c r="L636" s="92">
        <v>24</v>
      </c>
      <c r="M636" s="98">
        <v>250798</v>
      </c>
      <c r="N636" s="85">
        <v>0.05</v>
      </c>
      <c r="O636" s="86">
        <v>0.08</v>
      </c>
      <c r="P636" s="88">
        <v>4732.8676554506546</v>
      </c>
      <c r="Q636" s="89">
        <v>233417.61795168251</v>
      </c>
      <c r="R636" s="89">
        <v>17380.382048317493</v>
      </c>
      <c r="S636" s="89">
        <v>31205.557905127658</v>
      </c>
      <c r="T636" s="89">
        <v>20706.2721380609</v>
      </c>
      <c r="U636" s="90">
        <v>10499.285767066758</v>
      </c>
      <c r="V636" s="89">
        <v>6952.1528193269969</v>
      </c>
      <c r="W636" s="97">
        <v>10499.285767066758</v>
      </c>
      <c r="X636" s="89">
        <v>50554.441375354829</v>
      </c>
      <c r="Y636" s="89">
        <v>33174.059327039256</v>
      </c>
      <c r="Z636" s="91">
        <v>-1.9208528101444244E-9</v>
      </c>
      <c r="AA636" s="81"/>
      <c r="AB636" s="81">
        <v>60</v>
      </c>
      <c r="AC636" s="95"/>
      <c r="AD636" s="80"/>
      <c r="AE636" s="80"/>
      <c r="AF636" s="94"/>
    </row>
    <row r="637" spans="1:32">
      <c r="A637">
        <f>VLOOKUP(B637,'Outstanding Oct 2020'!$A:$A,1,0)</f>
        <v>143989380</v>
      </c>
      <c r="B637" s="82">
        <v>143989380</v>
      </c>
      <c r="C637" s="83">
        <v>98</v>
      </c>
      <c r="D637" s="82" t="s">
        <v>981</v>
      </c>
      <c r="E637" s="94" t="s">
        <v>822</v>
      </c>
      <c r="F637" s="84">
        <v>43388</v>
      </c>
      <c r="G637" s="84">
        <v>45200</v>
      </c>
      <c r="H637" s="87">
        <v>60</v>
      </c>
      <c r="I637" s="87">
        <v>24</v>
      </c>
      <c r="J637" s="87">
        <v>60</v>
      </c>
      <c r="K637" s="87">
        <v>24</v>
      </c>
      <c r="L637" s="92">
        <v>24</v>
      </c>
      <c r="M637" s="98">
        <v>301919</v>
      </c>
      <c r="N637" s="85">
        <v>0.05</v>
      </c>
      <c r="O637" s="86">
        <v>0.08</v>
      </c>
      <c r="P637" s="88">
        <v>5697.5839905661378</v>
      </c>
      <c r="Q637" s="89">
        <v>280995.91621286469</v>
      </c>
      <c r="R637" s="89">
        <v>20923.083787135314</v>
      </c>
      <c r="S637" s="89">
        <v>37566.291745381721</v>
      </c>
      <c r="T637" s="89">
        <v>24926.901241840882</v>
      </c>
      <c r="U637" s="90">
        <v>12639.390503540839</v>
      </c>
      <c r="V637" s="89">
        <v>8369.233514854126</v>
      </c>
      <c r="W637" s="97">
        <v>12639.390503540839</v>
      </c>
      <c r="X637" s="89">
        <v>60859.123221101298</v>
      </c>
      <c r="Y637" s="89">
        <v>39936.039433968253</v>
      </c>
      <c r="Z637" s="91">
        <v>-2.2700987756252289E-9</v>
      </c>
      <c r="AA637" s="81"/>
      <c r="AB637" s="81">
        <v>60</v>
      </c>
      <c r="AC637" s="95"/>
      <c r="AD637" s="80"/>
      <c r="AE637" s="80"/>
      <c r="AF637" s="94"/>
    </row>
    <row r="638" spans="1:32">
      <c r="A638">
        <f>VLOOKUP(B638,'Outstanding Oct 2020'!$A:$A,1,0)</f>
        <v>143989704</v>
      </c>
      <c r="B638" s="82">
        <v>143989704</v>
      </c>
      <c r="C638" s="83">
        <v>98</v>
      </c>
      <c r="D638" s="82" t="s">
        <v>1537</v>
      </c>
      <c r="E638" s="94" t="s">
        <v>822</v>
      </c>
      <c r="F638" s="84">
        <v>43388</v>
      </c>
      <c r="G638" s="84">
        <v>45200</v>
      </c>
      <c r="H638" s="87">
        <v>60</v>
      </c>
      <c r="I638" s="87">
        <v>24</v>
      </c>
      <c r="J638" s="87">
        <v>60</v>
      </c>
      <c r="K638" s="87">
        <v>24</v>
      </c>
      <c r="L638" s="92">
        <v>24</v>
      </c>
      <c r="M638" s="98">
        <v>402391</v>
      </c>
      <c r="N638" s="85">
        <v>0.05</v>
      </c>
      <c r="O638" s="86">
        <v>0.08</v>
      </c>
      <c r="P638" s="88">
        <v>7593.6145772472046</v>
      </c>
      <c r="Q638" s="89">
        <v>374505.17430440226</v>
      </c>
      <c r="R638" s="89">
        <v>27885.825695597741</v>
      </c>
      <c r="S638" s="89">
        <v>50067.527057640953</v>
      </c>
      <c r="T638" s="89">
        <v>33222.025502222765</v>
      </c>
      <c r="U638" s="90">
        <v>16845.501555418188</v>
      </c>
      <c r="V638" s="89">
        <v>11154.330278239097</v>
      </c>
      <c r="W638" s="97">
        <v>16845.501555418188</v>
      </c>
      <c r="X638" s="89">
        <v>81111.700330426916</v>
      </c>
      <c r="Y638" s="89">
        <v>53225.87463483226</v>
      </c>
      <c r="Z638" s="91">
        <v>-3.0850060284137726E-9</v>
      </c>
      <c r="AA638" s="81"/>
      <c r="AB638" s="81">
        <v>60</v>
      </c>
      <c r="AC638" s="95"/>
      <c r="AD638" s="80"/>
      <c r="AE638" s="80"/>
      <c r="AF638" s="94"/>
    </row>
    <row r="639" spans="1:32">
      <c r="A639">
        <f>VLOOKUP(B639,'Outstanding Oct 2020'!$A:$A,1,0)</f>
        <v>143970167</v>
      </c>
      <c r="B639" s="82">
        <v>143970167</v>
      </c>
      <c r="C639" s="83">
        <v>98</v>
      </c>
      <c r="D639" s="82" t="s">
        <v>1538</v>
      </c>
      <c r="E639" s="94" t="s">
        <v>822</v>
      </c>
      <c r="F639" s="84">
        <v>43392</v>
      </c>
      <c r="G639" s="84">
        <v>45231</v>
      </c>
      <c r="H639" s="87">
        <v>60</v>
      </c>
      <c r="I639" s="87">
        <v>23</v>
      </c>
      <c r="J639" s="87">
        <v>60</v>
      </c>
      <c r="K639" s="87">
        <v>23</v>
      </c>
      <c r="L639" s="92">
        <v>23</v>
      </c>
      <c r="M639" s="98">
        <v>406477</v>
      </c>
      <c r="N639" s="85">
        <v>0.05</v>
      </c>
      <c r="O639" s="86">
        <v>0.08</v>
      </c>
      <c r="P639" s="88">
        <v>7670.7224379166328</v>
      </c>
      <c r="Q639" s="89">
        <v>378308.01319048024</v>
      </c>
      <c r="R639" s="89">
        <v>28168.98680951976</v>
      </c>
      <c r="S639" s="89">
        <v>48904.025066052374</v>
      </c>
      <c r="T639" s="89">
        <v>32465.555589358177</v>
      </c>
      <c r="U639" s="90">
        <v>16438.469476694198</v>
      </c>
      <c r="V639" s="89">
        <v>10798.111610315907</v>
      </c>
      <c r="W639" s="97">
        <v>16438.469476694198</v>
      </c>
      <c r="X639" s="89">
        <v>81935.333084514656</v>
      </c>
      <c r="Y639" s="89">
        <v>53766.346274997981</v>
      </c>
      <c r="Z639" s="91">
        <v>-3.0850060284137726E-9</v>
      </c>
      <c r="AA639" s="81"/>
      <c r="AB639" s="81">
        <v>60</v>
      </c>
      <c r="AC639" s="95"/>
      <c r="AD639" s="80"/>
      <c r="AE639" s="80"/>
      <c r="AF639" s="94"/>
    </row>
    <row r="640" spans="1:32">
      <c r="A640">
        <f>VLOOKUP(B640,'Outstanding Oct 2020'!$A:$A,1,0)</f>
        <v>143970116</v>
      </c>
      <c r="B640" s="82">
        <v>143970116</v>
      </c>
      <c r="C640" s="83">
        <v>98</v>
      </c>
      <c r="D640" s="82" t="s">
        <v>1539</v>
      </c>
      <c r="E640" s="94" t="s">
        <v>822</v>
      </c>
      <c r="F640" s="84">
        <v>43399</v>
      </c>
      <c r="G640" s="84">
        <v>45231</v>
      </c>
      <c r="H640" s="87">
        <v>60</v>
      </c>
      <c r="I640" s="87">
        <v>23</v>
      </c>
      <c r="J640" s="87">
        <v>60</v>
      </c>
      <c r="K640" s="87">
        <v>23</v>
      </c>
      <c r="L640" s="92">
        <v>23</v>
      </c>
      <c r="M640" s="98">
        <v>407718</v>
      </c>
      <c r="N640" s="85">
        <v>0.05</v>
      </c>
      <c r="O640" s="86">
        <v>0.08</v>
      </c>
      <c r="P640" s="88">
        <v>7694.1416388688504</v>
      </c>
      <c r="Q640" s="89">
        <v>379463.01149141573</v>
      </c>
      <c r="R640" s="89">
        <v>28254.988508584269</v>
      </c>
      <c r="S640" s="89">
        <v>49053.332148881076</v>
      </c>
      <c r="T640" s="89">
        <v>32564.674984764075</v>
      </c>
      <c r="U640" s="90">
        <v>16488.657164117001</v>
      </c>
      <c r="V640" s="89">
        <v>10831.078928290635</v>
      </c>
      <c r="W640" s="97">
        <v>16488.657164117001</v>
      </c>
      <c r="X640" s="89">
        <v>82185.486840712081</v>
      </c>
      <c r="Y640" s="89">
        <v>53930.498332131072</v>
      </c>
      <c r="Z640" s="91">
        <v>-3.2596290111541748E-9</v>
      </c>
      <c r="AA640" s="81"/>
      <c r="AB640" s="81">
        <v>60</v>
      </c>
      <c r="AC640" s="95"/>
      <c r="AD640" s="80"/>
      <c r="AE640" s="80"/>
      <c r="AF640" s="94"/>
    </row>
    <row r="641" spans="1:32">
      <c r="A641">
        <f>VLOOKUP(B641,'Outstanding Oct 2020'!$A:$A,1,0)</f>
        <v>143970256</v>
      </c>
      <c r="B641" s="82">
        <v>143970256</v>
      </c>
      <c r="C641" s="83">
        <v>98</v>
      </c>
      <c r="D641" s="82" t="s">
        <v>984</v>
      </c>
      <c r="E641" s="94" t="s">
        <v>822</v>
      </c>
      <c r="F641" s="84">
        <v>43399</v>
      </c>
      <c r="G641" s="84">
        <v>45231</v>
      </c>
      <c r="H641" s="87">
        <v>60</v>
      </c>
      <c r="I641" s="87">
        <v>23</v>
      </c>
      <c r="J641" s="87">
        <v>60</v>
      </c>
      <c r="K641" s="87">
        <v>23</v>
      </c>
      <c r="L641" s="92">
        <v>23</v>
      </c>
      <c r="M641" s="98">
        <v>407831</v>
      </c>
      <c r="N641" s="85">
        <v>0.05</v>
      </c>
      <c r="O641" s="86">
        <v>0.08</v>
      </c>
      <c r="P641" s="88">
        <v>7696.2740882706239</v>
      </c>
      <c r="Q641" s="89">
        <v>379568.18055507867</v>
      </c>
      <c r="R641" s="89">
        <v>28262.819444921333</v>
      </c>
      <c r="S641" s="89">
        <v>49066.927394940445</v>
      </c>
      <c r="T641" s="89">
        <v>32573.70036081638</v>
      </c>
      <c r="U641" s="90">
        <v>16493.227034124066</v>
      </c>
      <c r="V641" s="89">
        <v>10834.080787219844</v>
      </c>
      <c r="W641" s="97">
        <v>16493.227034124066</v>
      </c>
      <c r="X641" s="89">
        <v>82208.26474115561</v>
      </c>
      <c r="Y641" s="89">
        <v>53945.44529623742</v>
      </c>
      <c r="Z641" s="91">
        <v>-3.14321368932724E-9</v>
      </c>
      <c r="AA641" s="81"/>
      <c r="AB641" s="81">
        <v>60</v>
      </c>
      <c r="AC641" s="95"/>
      <c r="AD641" s="80"/>
      <c r="AE641" s="80"/>
      <c r="AF641" s="94"/>
    </row>
    <row r="642" spans="1:32">
      <c r="A642">
        <f>VLOOKUP(B642,'Outstanding Oct 2020'!$A:$A,1,0)</f>
        <v>143988767</v>
      </c>
      <c r="B642" s="82">
        <v>143988767</v>
      </c>
      <c r="C642" s="83">
        <v>98</v>
      </c>
      <c r="D642" s="82" t="s">
        <v>980</v>
      </c>
      <c r="E642" s="94" t="s">
        <v>822</v>
      </c>
      <c r="F642" s="84">
        <v>43402</v>
      </c>
      <c r="G642" s="84">
        <v>45231</v>
      </c>
      <c r="H642" s="87">
        <v>60</v>
      </c>
      <c r="I642" s="87">
        <v>23</v>
      </c>
      <c r="J642" s="87">
        <v>60</v>
      </c>
      <c r="K642" s="87">
        <v>23</v>
      </c>
      <c r="L642" s="92">
        <v>23</v>
      </c>
      <c r="M642" s="98">
        <v>229373</v>
      </c>
      <c r="N642" s="85">
        <v>0.05</v>
      </c>
      <c r="O642" s="86">
        <v>0.08</v>
      </c>
      <c r="P642" s="88">
        <v>4328.5514746277204</v>
      </c>
      <c r="Q642" s="89">
        <v>213477.37734125182</v>
      </c>
      <c r="R642" s="89">
        <v>15895.62265874818</v>
      </c>
      <c r="S642" s="89">
        <v>27596.304197963545</v>
      </c>
      <c r="T642" s="89">
        <v>18320.155586165667</v>
      </c>
      <c r="U642" s="90">
        <v>9276.1486117978784</v>
      </c>
      <c r="V642" s="89">
        <v>6093.3220191868022</v>
      </c>
      <c r="W642" s="97">
        <v>9276.1486117978784</v>
      </c>
      <c r="X642" s="89">
        <v>46235.711136409634</v>
      </c>
      <c r="Y642" s="89">
        <v>30340.08847766323</v>
      </c>
      <c r="Z642" s="91">
        <v>-1.7753336578607559E-9</v>
      </c>
      <c r="AA642" s="81"/>
      <c r="AB642" s="81">
        <v>60</v>
      </c>
      <c r="AC642" s="95"/>
      <c r="AD642" s="80"/>
      <c r="AE642" s="80"/>
      <c r="AF642" s="94"/>
    </row>
    <row r="643" spans="1:32">
      <c r="A643">
        <f>VLOOKUP(B643,'Outstanding Oct 2020'!$A:$A,1,0)</f>
        <v>143989194</v>
      </c>
      <c r="B643" s="82">
        <v>143989194</v>
      </c>
      <c r="C643" s="83">
        <v>99</v>
      </c>
      <c r="D643" s="82" t="s">
        <v>1540</v>
      </c>
      <c r="E643" s="94" t="s">
        <v>823</v>
      </c>
      <c r="F643" s="84">
        <v>43389</v>
      </c>
      <c r="G643" s="84">
        <v>51806</v>
      </c>
      <c r="H643" s="87">
        <v>277</v>
      </c>
      <c r="I643" s="87">
        <v>24</v>
      </c>
      <c r="J643" s="87">
        <v>180</v>
      </c>
      <c r="K643" s="87">
        <v>24</v>
      </c>
      <c r="L643" s="92">
        <v>24</v>
      </c>
      <c r="M643" s="98">
        <v>5012569</v>
      </c>
      <c r="N643" s="85">
        <v>0.03</v>
      </c>
      <c r="O643" s="86">
        <v>6.25E-2</v>
      </c>
      <c r="P643" s="88">
        <v>34615.881220266041</v>
      </c>
      <c r="Q643" s="89">
        <v>4037200.6127572865</v>
      </c>
      <c r="R643" s="89">
        <v>975368.38724271348</v>
      </c>
      <c r="S643" s="89">
        <v>484349.26513788773</v>
      </c>
      <c r="T643" s="89">
        <v>285232.79141065804</v>
      </c>
      <c r="U643" s="90">
        <v>199116.47372722969</v>
      </c>
      <c r="V643" s="89">
        <v>130049.11829902847</v>
      </c>
      <c r="W643" s="97">
        <v>199116.47372722969</v>
      </c>
      <c r="X643" s="89">
        <v>2193658.006890567</v>
      </c>
      <c r="Y643" s="89">
        <v>1218289.6196478875</v>
      </c>
      <c r="Z643" s="91">
        <v>-3.3993273973464966E-8</v>
      </c>
      <c r="AA643" s="81"/>
      <c r="AB643" s="81">
        <v>180</v>
      </c>
      <c r="AC643" s="95"/>
      <c r="AD643" s="80"/>
      <c r="AE643" s="80"/>
      <c r="AF643" s="94"/>
    </row>
    <row r="644" spans="1:32">
      <c r="A644">
        <f>VLOOKUP(B644,'Outstanding Oct 2020'!$A:$A,1,0)</f>
        <v>143513297</v>
      </c>
      <c r="B644" s="82">
        <v>143513297</v>
      </c>
      <c r="C644" s="83">
        <v>99</v>
      </c>
      <c r="D644" s="82" t="s">
        <v>1541</v>
      </c>
      <c r="E644" s="94" t="s">
        <v>823</v>
      </c>
      <c r="F644" s="84">
        <v>43390</v>
      </c>
      <c r="G644" s="84">
        <v>54363</v>
      </c>
      <c r="H644" s="87">
        <v>361</v>
      </c>
      <c r="I644" s="87">
        <v>23</v>
      </c>
      <c r="J644" s="87">
        <v>180</v>
      </c>
      <c r="K644" s="87">
        <v>23</v>
      </c>
      <c r="L644" s="92">
        <v>23</v>
      </c>
      <c r="M644" s="98">
        <v>3005135</v>
      </c>
      <c r="N644" s="85">
        <v>0.03</v>
      </c>
      <c r="O644" s="86">
        <v>6.25E-2</v>
      </c>
      <c r="P644" s="88">
        <v>20752.910575567974</v>
      </c>
      <c r="Q644" s="89">
        <v>2420382.2158694207</v>
      </c>
      <c r="R644" s="89">
        <v>584752.78413057933</v>
      </c>
      <c r="S644" s="89">
        <v>278804.79604395293</v>
      </c>
      <c r="T644" s="89">
        <v>164272.51579835563</v>
      </c>
      <c r="U644" s="90">
        <v>114532.2802455973</v>
      </c>
      <c r="V644" s="89">
        <v>74718.411305574016</v>
      </c>
      <c r="W644" s="97">
        <v>114532.2802455973</v>
      </c>
      <c r="X644" s="89">
        <v>1315141.6877327948</v>
      </c>
      <c r="Y644" s="89">
        <v>730388.90360223595</v>
      </c>
      <c r="Z644" s="91">
        <v>-2.0489096641540527E-8</v>
      </c>
      <c r="AA644" s="81"/>
      <c r="AB644" s="81">
        <v>180</v>
      </c>
      <c r="AC644" s="95"/>
      <c r="AD644" s="80"/>
      <c r="AE644" s="80"/>
      <c r="AF644" s="94"/>
    </row>
    <row r="645" spans="1:32">
      <c r="A645">
        <f>VLOOKUP(B645,'Outstanding Oct 2020'!$A:$A,1,0)</f>
        <v>143954315</v>
      </c>
      <c r="B645" s="82">
        <v>143954315</v>
      </c>
      <c r="C645" s="83">
        <v>99</v>
      </c>
      <c r="D645" s="82" t="s">
        <v>1542</v>
      </c>
      <c r="E645" s="94" t="s">
        <v>823</v>
      </c>
      <c r="F645" s="84">
        <v>43390</v>
      </c>
      <c r="G645" s="84">
        <v>50710</v>
      </c>
      <c r="H645" s="87">
        <v>241</v>
      </c>
      <c r="I645" s="87">
        <v>23</v>
      </c>
      <c r="J645" s="87">
        <v>180</v>
      </c>
      <c r="K645" s="87">
        <v>23</v>
      </c>
      <c r="L645" s="92">
        <v>23</v>
      </c>
      <c r="M645" s="98">
        <v>1003030</v>
      </c>
      <c r="N645" s="85">
        <v>0.03</v>
      </c>
      <c r="O645" s="86">
        <v>6.25E-2</v>
      </c>
      <c r="P645" s="88">
        <v>6926.7410264803239</v>
      </c>
      <c r="Q645" s="89">
        <v>807855.87801663007</v>
      </c>
      <c r="R645" s="89">
        <v>195174.12198336993</v>
      </c>
      <c r="S645" s="89">
        <v>93057.241879638081</v>
      </c>
      <c r="T645" s="89">
        <v>54829.570558801744</v>
      </c>
      <c r="U645" s="90">
        <v>38227.671320836336</v>
      </c>
      <c r="V645" s="89">
        <v>24938.915586763938</v>
      </c>
      <c r="W645" s="97">
        <v>38227.671320836336</v>
      </c>
      <c r="X645" s="89">
        <v>438957.50674982148</v>
      </c>
      <c r="Y645" s="89">
        <v>243783.3847664583</v>
      </c>
      <c r="Z645" s="91">
        <v>-6.7520886659622192E-9</v>
      </c>
      <c r="AA645" s="81"/>
      <c r="AB645" s="81">
        <v>180</v>
      </c>
      <c r="AC645" s="95"/>
      <c r="AD645" s="80"/>
      <c r="AE645" s="80"/>
      <c r="AF645" s="94"/>
    </row>
    <row r="646" spans="1:32">
      <c r="A646">
        <f>VLOOKUP(B646,'Outstanding Oct 2020'!$A:$A,1,0)</f>
        <v>143976688</v>
      </c>
      <c r="B646" s="82">
        <v>143976688</v>
      </c>
      <c r="C646" s="83">
        <v>99</v>
      </c>
      <c r="D646" s="82" t="s">
        <v>1543</v>
      </c>
      <c r="E646" s="94" t="s">
        <v>823</v>
      </c>
      <c r="F646" s="84">
        <v>43390</v>
      </c>
      <c r="G646" s="84">
        <v>53997</v>
      </c>
      <c r="H646" s="87">
        <v>349</v>
      </c>
      <c r="I646" s="87">
        <v>23</v>
      </c>
      <c r="J646" s="87">
        <v>180</v>
      </c>
      <c r="K646" s="87">
        <v>23</v>
      </c>
      <c r="L646" s="92">
        <v>23</v>
      </c>
      <c r="M646" s="98">
        <v>1202162</v>
      </c>
      <c r="N646" s="85">
        <v>0.03</v>
      </c>
      <c r="O646" s="86">
        <v>6.25E-2</v>
      </c>
      <c r="P646" s="88">
        <v>8301.910058398691</v>
      </c>
      <c r="Q646" s="89">
        <v>968239.87121843605</v>
      </c>
      <c r="R646" s="89">
        <v>233922.12878156395</v>
      </c>
      <c r="S646" s="89">
        <v>111531.93823964332</v>
      </c>
      <c r="T646" s="89">
        <v>65714.910024735262</v>
      </c>
      <c r="U646" s="90">
        <v>45817.028214908059</v>
      </c>
      <c r="V646" s="89">
        <v>29890.049788755394</v>
      </c>
      <c r="W646" s="97">
        <v>45817.028214908059</v>
      </c>
      <c r="X646" s="89">
        <v>526103.93929331983</v>
      </c>
      <c r="Y646" s="89">
        <v>292181.81051176437</v>
      </c>
      <c r="Z646" s="91">
        <v>-8.4983184933662415E-9</v>
      </c>
      <c r="AA646" s="81"/>
      <c r="AB646" s="81">
        <v>180</v>
      </c>
      <c r="AC646" s="95"/>
      <c r="AD646" s="80"/>
      <c r="AE646" s="80"/>
      <c r="AF646" s="94"/>
    </row>
    <row r="647" spans="1:32">
      <c r="A647">
        <f>VLOOKUP(B647,'Outstanding Oct 2020'!$A:$A,1,0)</f>
        <v>143845737</v>
      </c>
      <c r="B647" s="82">
        <v>143845737</v>
      </c>
      <c r="C647" s="83">
        <v>99</v>
      </c>
      <c r="D647" s="82" t="s">
        <v>1544</v>
      </c>
      <c r="E647" s="94" t="s">
        <v>823</v>
      </c>
      <c r="F647" s="84">
        <v>43395</v>
      </c>
      <c r="G647" s="84">
        <v>54363</v>
      </c>
      <c r="H647" s="87">
        <v>361</v>
      </c>
      <c r="I647" s="87">
        <v>23</v>
      </c>
      <c r="J647" s="87">
        <v>180</v>
      </c>
      <c r="K647" s="87">
        <v>23</v>
      </c>
      <c r="L647" s="92">
        <v>23</v>
      </c>
      <c r="M647" s="98">
        <v>4327394</v>
      </c>
      <c r="N647" s="85">
        <v>0.03</v>
      </c>
      <c r="O647" s="86">
        <v>6.25E-2</v>
      </c>
      <c r="P647" s="88">
        <v>29884.188466491327</v>
      </c>
      <c r="Q647" s="89">
        <v>3485350.0686857789</v>
      </c>
      <c r="R647" s="89">
        <v>842043.93131422112</v>
      </c>
      <c r="S647" s="89">
        <v>401478.86919284024</v>
      </c>
      <c r="T647" s="89">
        <v>236552.40088405652</v>
      </c>
      <c r="U647" s="90">
        <v>164926.46830878372</v>
      </c>
      <c r="V647" s="89">
        <v>107594.50233459493</v>
      </c>
      <c r="W647" s="97">
        <v>164926.46830878372</v>
      </c>
      <c r="X647" s="89">
        <v>1893803.8552826308</v>
      </c>
      <c r="Y647" s="89">
        <v>1051759.923968439</v>
      </c>
      <c r="Z647" s="91">
        <v>-2.9336661100387573E-8</v>
      </c>
      <c r="AA647" s="81"/>
      <c r="AB647" s="81">
        <v>180</v>
      </c>
      <c r="AC647" s="95"/>
      <c r="AD647" s="80"/>
      <c r="AE647" s="80"/>
      <c r="AF647" s="94"/>
    </row>
    <row r="648" spans="1:32">
      <c r="A648">
        <f>VLOOKUP(B648,'Outstanding Oct 2020'!$A:$A,1,0)</f>
        <v>141948636</v>
      </c>
      <c r="B648" s="82">
        <v>141948636</v>
      </c>
      <c r="C648" s="83">
        <v>98</v>
      </c>
      <c r="D648" s="82" t="s">
        <v>1545</v>
      </c>
      <c r="E648" s="94" t="s">
        <v>822</v>
      </c>
      <c r="F648" s="84">
        <v>43413</v>
      </c>
      <c r="G648" s="84">
        <v>44501</v>
      </c>
      <c r="H648" s="87">
        <v>36</v>
      </c>
      <c r="I648" s="87">
        <v>23</v>
      </c>
      <c r="J648" s="87">
        <v>36</v>
      </c>
      <c r="K648" s="87">
        <v>23</v>
      </c>
      <c r="L648" s="92">
        <v>23</v>
      </c>
      <c r="M648" s="98">
        <v>151043</v>
      </c>
      <c r="N648" s="85">
        <v>0.05</v>
      </c>
      <c r="O648" s="86">
        <v>0.08</v>
      </c>
      <c r="P648" s="88">
        <v>4526.8942113799876</v>
      </c>
      <c r="Q648" s="89">
        <v>144461.36763855736</v>
      </c>
      <c r="R648" s="89">
        <v>6581.6323614426365</v>
      </c>
      <c r="S648" s="89">
        <v>15849.665086861452</v>
      </c>
      <c r="T648" s="89">
        <v>10243.915891929326</v>
      </c>
      <c r="U648" s="90">
        <v>5605.7491949321266</v>
      </c>
      <c r="V648" s="89">
        <v>4204.9317864772402</v>
      </c>
      <c r="W648" s="97">
        <v>5605.7491949321266</v>
      </c>
      <c r="X648" s="89">
        <v>18506.823971120961</v>
      </c>
      <c r="Y648" s="89">
        <v>11925.191609679547</v>
      </c>
      <c r="Z648" s="91">
        <v>-1.2223608791828156E-9</v>
      </c>
      <c r="AA648" s="81"/>
      <c r="AB648" s="81">
        <v>36</v>
      </c>
      <c r="AC648" s="95"/>
      <c r="AD648" s="80"/>
      <c r="AE648" s="80"/>
      <c r="AF648" s="94"/>
    </row>
    <row r="649" spans="1:32">
      <c r="A649">
        <f>VLOOKUP(B649,'Outstanding Oct 2020'!$A:$A,1,0)</f>
        <v>143989038</v>
      </c>
      <c r="B649" s="82">
        <v>143989038</v>
      </c>
      <c r="C649" s="83">
        <v>98</v>
      </c>
      <c r="D649" s="82" t="s">
        <v>1546</v>
      </c>
      <c r="E649" s="94" t="s">
        <v>822</v>
      </c>
      <c r="F649" s="84">
        <v>43425</v>
      </c>
      <c r="G649" s="84">
        <v>45261</v>
      </c>
      <c r="H649" s="87">
        <v>60</v>
      </c>
      <c r="I649" s="87">
        <v>22</v>
      </c>
      <c r="J649" s="87">
        <v>60</v>
      </c>
      <c r="K649" s="87">
        <v>22</v>
      </c>
      <c r="L649" s="92">
        <v>22</v>
      </c>
      <c r="M649" s="98">
        <v>408227</v>
      </c>
      <c r="N649" s="85">
        <v>0.05</v>
      </c>
      <c r="O649" s="86">
        <v>0.08</v>
      </c>
      <c r="P649" s="88">
        <v>7703.7470967936524</v>
      </c>
      <c r="Q649" s="89">
        <v>379936.73762773827</v>
      </c>
      <c r="R649" s="89">
        <v>28290.262372261728</v>
      </c>
      <c r="S649" s="89">
        <v>47395.571757068494</v>
      </c>
      <c r="T649" s="89">
        <v>31479.395946387667</v>
      </c>
      <c r="U649" s="90">
        <v>15916.175810680827</v>
      </c>
      <c r="V649" s="89">
        <v>10373.096203162633</v>
      </c>
      <c r="W649" s="97">
        <v>15916.175810680827</v>
      </c>
      <c r="X649" s="89">
        <v>82288.088179877785</v>
      </c>
      <c r="Y649" s="89">
        <v>53997.825807619141</v>
      </c>
      <c r="Z649" s="91">
        <v>-3.0850060284137726E-9</v>
      </c>
      <c r="AA649" s="81"/>
      <c r="AB649" s="81">
        <v>60</v>
      </c>
      <c r="AC649" s="95"/>
      <c r="AD649" s="80"/>
      <c r="AE649" s="80"/>
      <c r="AF649" s="94"/>
    </row>
    <row r="650" spans="1:32">
      <c r="A650">
        <f>VLOOKUP(B650,'Outstanding Oct 2020'!$A:$A,1,0)</f>
        <v>143001318</v>
      </c>
      <c r="B650" s="82">
        <v>143001318</v>
      </c>
      <c r="C650" s="83">
        <v>98</v>
      </c>
      <c r="D650" s="82" t="s">
        <v>1547</v>
      </c>
      <c r="E650" s="94" t="s">
        <v>822</v>
      </c>
      <c r="F650" s="84">
        <v>43427</v>
      </c>
      <c r="G650" s="84">
        <v>45261</v>
      </c>
      <c r="H650" s="87">
        <v>60</v>
      </c>
      <c r="I650" s="87">
        <v>22</v>
      </c>
      <c r="J650" s="87">
        <v>60</v>
      </c>
      <c r="K650" s="87">
        <v>22</v>
      </c>
      <c r="L650" s="92">
        <v>22</v>
      </c>
      <c r="M650" s="98">
        <v>204000</v>
      </c>
      <c r="N650" s="85">
        <v>0.05</v>
      </c>
      <c r="O650" s="86">
        <v>0.08</v>
      </c>
      <c r="P650" s="88">
        <v>3849.7316633782307</v>
      </c>
      <c r="Q650" s="89">
        <v>189862.73440036696</v>
      </c>
      <c r="R650" s="89">
        <v>14137.265599633043</v>
      </c>
      <c r="S650" s="89">
        <v>23684.608412579211</v>
      </c>
      <c r="T650" s="89">
        <v>15730.945706832426</v>
      </c>
      <c r="U650" s="90">
        <v>7953.6627057467849</v>
      </c>
      <c r="V650" s="89">
        <v>5183.6640531987823</v>
      </c>
      <c r="W650" s="97">
        <v>7953.6627057467849</v>
      </c>
      <c r="X650" s="89">
        <v>41121.165402325336</v>
      </c>
      <c r="Y650" s="89">
        <v>26983.899802693835</v>
      </c>
      <c r="Z650" s="91">
        <v>-1.5425030142068863E-9</v>
      </c>
      <c r="AA650" s="81"/>
      <c r="AB650" s="81">
        <v>60</v>
      </c>
      <c r="AC650" s="95"/>
      <c r="AD650" s="80"/>
      <c r="AE650" s="80"/>
      <c r="AF650" s="94"/>
    </row>
    <row r="651" spans="1:32">
      <c r="A651">
        <f>VLOOKUP(B651,'Outstanding Oct 2020'!$A:$A,1,0)</f>
        <v>143989569</v>
      </c>
      <c r="B651" s="82">
        <v>143989569</v>
      </c>
      <c r="C651" s="83">
        <v>99</v>
      </c>
      <c r="D651" s="82" t="s">
        <v>1548</v>
      </c>
      <c r="E651" s="94" t="s">
        <v>823</v>
      </c>
      <c r="F651" s="84">
        <v>43427</v>
      </c>
      <c r="G651" s="84">
        <v>50010</v>
      </c>
      <c r="H651" s="87">
        <v>216</v>
      </c>
      <c r="I651" s="87">
        <v>22</v>
      </c>
      <c r="J651" s="87">
        <v>180</v>
      </c>
      <c r="K651" s="87">
        <v>22</v>
      </c>
      <c r="L651" s="92">
        <v>22</v>
      </c>
      <c r="M651" s="98">
        <v>2308024</v>
      </c>
      <c r="N651" s="85">
        <v>0.03</v>
      </c>
      <c r="O651" s="86">
        <v>6.25E-2</v>
      </c>
      <c r="P651" s="88">
        <v>15938.789997209677</v>
      </c>
      <c r="Q651" s="89">
        <v>1858918.232758197</v>
      </c>
      <c r="R651" s="89">
        <v>449105.767241803</v>
      </c>
      <c r="S651" s="89">
        <v>205205.21188685455</v>
      </c>
      <c r="T651" s="89">
        <v>120969.83161152119</v>
      </c>
      <c r="U651" s="90">
        <v>84235.380275333358</v>
      </c>
      <c r="V651" s="89">
        <v>54890.704885109262</v>
      </c>
      <c r="W651" s="97">
        <v>84235.380275333358</v>
      </c>
      <c r="X651" s="89">
        <v>1010063.966739529</v>
      </c>
      <c r="Y651" s="89">
        <v>560958.19949774165</v>
      </c>
      <c r="Z651" s="91">
        <v>-1.5599653124809265E-8</v>
      </c>
      <c r="AA651" s="81"/>
      <c r="AB651" s="81">
        <v>180</v>
      </c>
      <c r="AC651" s="95"/>
      <c r="AD651" s="80"/>
      <c r="AE651" s="80"/>
      <c r="AF651" s="94"/>
    </row>
    <row r="652" spans="1:32">
      <c r="A652">
        <f>VLOOKUP(B652,'Outstanding Oct 2020'!$A:$A,1,0)</f>
        <v>143970477</v>
      </c>
      <c r="B652" s="82">
        <v>143970477</v>
      </c>
      <c r="C652" s="83">
        <v>98</v>
      </c>
      <c r="D652" s="82" t="s">
        <v>1549</v>
      </c>
      <c r="E652" s="94" t="s">
        <v>822</v>
      </c>
      <c r="F652" s="84">
        <v>43446</v>
      </c>
      <c r="G652" s="84">
        <v>45261</v>
      </c>
      <c r="H652" s="87">
        <v>60</v>
      </c>
      <c r="I652" s="87">
        <v>22</v>
      </c>
      <c r="J652" s="87">
        <v>60</v>
      </c>
      <c r="K652" s="87">
        <v>22</v>
      </c>
      <c r="L652" s="92">
        <v>22</v>
      </c>
      <c r="M652" s="98">
        <v>1510640</v>
      </c>
      <c r="N652" s="85">
        <v>0.05</v>
      </c>
      <c r="O652" s="86">
        <v>0.08</v>
      </c>
      <c r="P652" s="88">
        <v>28507.64039198868</v>
      </c>
      <c r="Q652" s="89">
        <v>1405952.162228286</v>
      </c>
      <c r="R652" s="89">
        <v>104687.83777171397</v>
      </c>
      <c r="S652" s="89">
        <v>175386.84731558169</v>
      </c>
      <c r="T652" s="89">
        <v>116489.19520867331</v>
      </c>
      <c r="U652" s="90">
        <v>58897.652106908383</v>
      </c>
      <c r="V652" s="89">
        <v>38385.540516295121</v>
      </c>
      <c r="W652" s="97">
        <v>58897.652106908383</v>
      </c>
      <c r="X652" s="89">
        <v>304506.26129102311</v>
      </c>
      <c r="Y652" s="89">
        <v>199818.42351932079</v>
      </c>
      <c r="Z652" s="91">
        <v>-1.1641532182693481E-8</v>
      </c>
      <c r="AA652" s="81"/>
      <c r="AB652" s="81">
        <v>60</v>
      </c>
      <c r="AC652" s="95"/>
      <c r="AD652" s="80"/>
      <c r="AE652" s="80"/>
      <c r="AF652" s="94"/>
    </row>
    <row r="653" spans="1:32">
      <c r="A653">
        <f>VLOOKUP(B653,'Outstanding Oct 2020'!$A:$A,1,0)</f>
        <v>143989461</v>
      </c>
      <c r="B653" s="82">
        <v>143989461</v>
      </c>
      <c r="C653" s="83">
        <v>98</v>
      </c>
      <c r="D653" s="82" t="s">
        <v>1550</v>
      </c>
      <c r="E653" s="94" t="s">
        <v>822</v>
      </c>
      <c r="F653" s="84">
        <v>43454</v>
      </c>
      <c r="G653" s="84">
        <v>45292</v>
      </c>
      <c r="H653" s="87">
        <v>60</v>
      </c>
      <c r="I653" s="87">
        <v>21</v>
      </c>
      <c r="J653" s="87">
        <v>60</v>
      </c>
      <c r="K653" s="87">
        <v>21</v>
      </c>
      <c r="L653" s="92">
        <v>21</v>
      </c>
      <c r="M653" s="98">
        <v>711827</v>
      </c>
      <c r="N653" s="85">
        <v>0.05</v>
      </c>
      <c r="O653" s="86">
        <v>0.08</v>
      </c>
      <c r="P653" s="88">
        <v>13433.05363111537</v>
      </c>
      <c r="Q653" s="89">
        <v>662497.16000004893</v>
      </c>
      <c r="R653" s="89">
        <v>49329.839999951073</v>
      </c>
      <c r="S653" s="89">
        <v>79577.306323556753</v>
      </c>
      <c r="T653" s="89">
        <v>52879.858174141147</v>
      </c>
      <c r="U653" s="90">
        <v>26697.448149415606</v>
      </c>
      <c r="V653" s="89">
        <v>17265.443999982876</v>
      </c>
      <c r="W653" s="97">
        <v>26697.448149415606</v>
      </c>
      <c r="X653" s="89">
        <v>143486.05786686775</v>
      </c>
      <c r="Y653" s="89">
        <v>94156.217866922263</v>
      </c>
      <c r="Z653" s="91">
        <v>-5.5879354476928711E-9</v>
      </c>
      <c r="AA653" s="81"/>
      <c r="AB653" s="81">
        <v>60</v>
      </c>
      <c r="AC653" s="95"/>
      <c r="AD653" s="80"/>
      <c r="AE653" s="80"/>
      <c r="AF653" s="94"/>
    </row>
    <row r="654" spans="1:32">
      <c r="A654">
        <f>VLOOKUP(B654,'Outstanding Oct 2020'!$A:$A,1,0)</f>
        <v>143989860</v>
      </c>
      <c r="B654" s="82">
        <v>143989860</v>
      </c>
      <c r="C654" s="83">
        <v>98</v>
      </c>
      <c r="D654" s="82" t="s">
        <v>1551</v>
      </c>
      <c r="E654" s="94" t="s">
        <v>822</v>
      </c>
      <c r="F654" s="84">
        <v>43458</v>
      </c>
      <c r="G654" s="84">
        <v>45292</v>
      </c>
      <c r="H654" s="87">
        <v>60</v>
      </c>
      <c r="I654" s="87">
        <v>21</v>
      </c>
      <c r="J654" s="87">
        <v>60</v>
      </c>
      <c r="K654" s="87">
        <v>21</v>
      </c>
      <c r="L654" s="92">
        <v>21</v>
      </c>
      <c r="M654" s="98">
        <v>255000</v>
      </c>
      <c r="N654" s="85">
        <v>0.05</v>
      </c>
      <c r="O654" s="86">
        <v>0.08</v>
      </c>
      <c r="P654" s="88">
        <v>4812.1645792227891</v>
      </c>
      <c r="Q654" s="89">
        <v>237328.41800045874</v>
      </c>
      <c r="R654" s="89">
        <v>17671.58199954126</v>
      </c>
      <c r="S654" s="89">
        <v>28507.225930608125</v>
      </c>
      <c r="T654" s="89">
        <v>18943.316050678055</v>
      </c>
      <c r="U654" s="90">
        <v>9563.90987993007</v>
      </c>
      <c r="V654" s="89">
        <v>6185.0536998394409</v>
      </c>
      <c r="W654" s="97">
        <v>9563.90987993007</v>
      </c>
      <c r="X654" s="89">
        <v>51401.456752906699</v>
      </c>
      <c r="Y654" s="89">
        <v>33729.874753367301</v>
      </c>
      <c r="Z654" s="91">
        <v>-1.862645149230957E-9</v>
      </c>
      <c r="AA654" s="81"/>
      <c r="AB654" s="81">
        <v>60</v>
      </c>
      <c r="AC654" s="95"/>
      <c r="AD654" s="80"/>
      <c r="AE654" s="80"/>
      <c r="AF654" s="94"/>
    </row>
    <row r="655" spans="1:32">
      <c r="A655">
        <f>VLOOKUP(B655,'Outstanding Oct 2020'!$A:$A,1,0)</f>
        <v>143988724</v>
      </c>
      <c r="B655" s="82">
        <v>143988724</v>
      </c>
      <c r="C655" s="83">
        <v>98</v>
      </c>
      <c r="D655" s="82" t="s">
        <v>1552</v>
      </c>
      <c r="E655" s="94" t="s">
        <v>822</v>
      </c>
      <c r="F655" s="84">
        <v>43469</v>
      </c>
      <c r="G655" s="84">
        <v>45292</v>
      </c>
      <c r="H655" s="87">
        <v>60</v>
      </c>
      <c r="I655" s="87">
        <v>21</v>
      </c>
      <c r="J655" s="87">
        <v>60</v>
      </c>
      <c r="K655" s="87">
        <v>21</v>
      </c>
      <c r="L655" s="92">
        <v>21</v>
      </c>
      <c r="M655" s="98">
        <v>251808</v>
      </c>
      <c r="N655" s="85">
        <v>0.05</v>
      </c>
      <c r="O655" s="86">
        <v>0.08</v>
      </c>
      <c r="P655" s="88">
        <v>4751.9276014311054</v>
      </c>
      <c r="Q655" s="89">
        <v>234357.62462690001</v>
      </c>
      <c r="R655" s="89">
        <v>17450.375373099989</v>
      </c>
      <c r="S655" s="89">
        <v>28150.3825377826</v>
      </c>
      <c r="T655" s="89">
        <v>18706.190306231918</v>
      </c>
      <c r="U655" s="90">
        <v>9444.1922315506818</v>
      </c>
      <c r="V655" s="89">
        <v>6107.6313805849968</v>
      </c>
      <c r="W655" s="97">
        <v>9444.1922315506818</v>
      </c>
      <c r="X655" s="89">
        <v>50758.031458964339</v>
      </c>
      <c r="Y655" s="89">
        <v>33307.656085866358</v>
      </c>
      <c r="Z655" s="91">
        <v>-2.0081643015146255E-9</v>
      </c>
      <c r="AA655" s="81"/>
      <c r="AB655" s="81">
        <v>60</v>
      </c>
      <c r="AC655" s="95"/>
      <c r="AD655" s="80"/>
      <c r="AE655" s="80"/>
      <c r="AF655" s="94"/>
    </row>
    <row r="656" spans="1:32">
      <c r="A656">
        <f>VLOOKUP(B656,'Outstanding Oct 2020'!$A:$A,1,0)</f>
        <v>143970183</v>
      </c>
      <c r="B656" s="82">
        <v>143970183</v>
      </c>
      <c r="C656" s="83">
        <v>98</v>
      </c>
      <c r="D656" s="82" t="s">
        <v>1553</v>
      </c>
      <c r="E656" s="94" t="s">
        <v>822</v>
      </c>
      <c r="F656" s="84">
        <v>43494</v>
      </c>
      <c r="G656" s="84">
        <v>46054</v>
      </c>
      <c r="H656" s="87">
        <v>84</v>
      </c>
      <c r="I656" s="87">
        <v>20</v>
      </c>
      <c r="J656" s="87">
        <v>60</v>
      </c>
      <c r="K656" s="87">
        <v>20</v>
      </c>
      <c r="L656" s="92">
        <v>20</v>
      </c>
      <c r="M656" s="98">
        <v>914112</v>
      </c>
      <c r="N656" s="85">
        <v>0.05</v>
      </c>
      <c r="O656" s="86">
        <v>0.08</v>
      </c>
      <c r="P656" s="88">
        <v>17250.421128794125</v>
      </c>
      <c r="Q656" s="89">
        <v>850763.74445190316</v>
      </c>
      <c r="R656" s="89">
        <v>63348.255548096844</v>
      </c>
      <c r="S656" s="89">
        <v>98165.225020221202</v>
      </c>
      <c r="T656" s="89">
        <v>65263.910063770774</v>
      </c>
      <c r="U656" s="90">
        <v>32901.314956450427</v>
      </c>
      <c r="V656" s="89">
        <v>21116.085182698949</v>
      </c>
      <c r="W656" s="97">
        <v>32901.314956450427</v>
      </c>
      <c r="X656" s="89">
        <v>184261.52327573719</v>
      </c>
      <c r="Y656" s="89">
        <v>120913.26772764756</v>
      </c>
      <c r="Z656" s="91">
        <v>-7.2177499532699585E-9</v>
      </c>
      <c r="AA656" s="81"/>
      <c r="AB656" s="81">
        <v>60</v>
      </c>
      <c r="AC656" s="95"/>
      <c r="AD656" s="80"/>
      <c r="AE656" s="80"/>
      <c r="AF656" s="94"/>
    </row>
    <row r="657" spans="1:32">
      <c r="A657">
        <f>VLOOKUP(B657,'Outstanding Oct 2020'!$A:$A,1,0)</f>
        <v>143595625</v>
      </c>
      <c r="B657" s="82">
        <v>143595625</v>
      </c>
      <c r="C657" s="83">
        <v>99</v>
      </c>
      <c r="D657" s="82" t="s">
        <v>1554</v>
      </c>
      <c r="E657" s="94" t="s">
        <v>823</v>
      </c>
      <c r="F657" s="84">
        <v>43474</v>
      </c>
      <c r="G657" s="84">
        <v>51502</v>
      </c>
      <c r="H657" s="87">
        <v>264</v>
      </c>
      <c r="I657" s="87">
        <v>21</v>
      </c>
      <c r="J657" s="87">
        <v>180</v>
      </c>
      <c r="K657" s="87">
        <v>21</v>
      </c>
      <c r="L657" s="92">
        <v>21</v>
      </c>
      <c r="M657" s="98">
        <v>1650001</v>
      </c>
      <c r="N657" s="85">
        <v>0.03</v>
      </c>
      <c r="O657" s="86">
        <v>6.25E-2</v>
      </c>
      <c r="P657" s="88">
        <v>11394.603970403239</v>
      </c>
      <c r="Q657" s="89">
        <v>1328936.3295049176</v>
      </c>
      <c r="R657" s="89">
        <v>321064.67049508239</v>
      </c>
      <c r="S657" s="89">
        <v>140294.76914030541</v>
      </c>
      <c r="T657" s="89">
        <v>82747.397527278838</v>
      </c>
      <c r="U657" s="90">
        <v>57547.371613026568</v>
      </c>
      <c r="V657" s="89">
        <v>37457.544891092948</v>
      </c>
      <c r="W657" s="97">
        <v>57547.371613026568</v>
      </c>
      <c r="X657" s="89">
        <v>722092.38516765391</v>
      </c>
      <c r="Y657" s="89">
        <v>401027.71467258339</v>
      </c>
      <c r="Z657" s="91">
        <v>-1.1874362826347351E-8</v>
      </c>
      <c r="AA657" s="81"/>
      <c r="AB657" s="81">
        <v>180</v>
      </c>
      <c r="AC657" s="95"/>
      <c r="AD657" s="80"/>
      <c r="AE657" s="80"/>
      <c r="AF657" s="94"/>
    </row>
    <row r="658" spans="1:32">
      <c r="A658">
        <f>VLOOKUP(B658,'Outstanding Oct 2020'!$A:$A,1,0)</f>
        <v>143656624</v>
      </c>
      <c r="B658" s="82">
        <v>143656624</v>
      </c>
      <c r="C658" s="83">
        <v>99</v>
      </c>
      <c r="D658" s="82" t="s">
        <v>1555</v>
      </c>
      <c r="E658" s="94" t="s">
        <v>823</v>
      </c>
      <c r="F658" s="84">
        <v>43493</v>
      </c>
      <c r="G658" s="84">
        <v>47392</v>
      </c>
      <c r="H658" s="87">
        <v>128</v>
      </c>
      <c r="I658" s="87">
        <v>20</v>
      </c>
      <c r="J658" s="87">
        <v>128</v>
      </c>
      <c r="K658" s="87">
        <v>20</v>
      </c>
      <c r="L658" s="92">
        <v>20</v>
      </c>
      <c r="M658" s="98">
        <v>972775</v>
      </c>
      <c r="N658" s="85">
        <v>0.03</v>
      </c>
      <c r="O658" s="86">
        <v>6.25E-2</v>
      </c>
      <c r="P658" s="88">
        <v>8889.9299781576683</v>
      </c>
      <c r="Q658" s="89">
        <v>829014.5819009624</v>
      </c>
      <c r="R658" s="89">
        <v>143760.4180990376</v>
      </c>
      <c r="S658" s="89">
        <v>81686.592608013962</v>
      </c>
      <c r="T658" s="89">
        <v>45524.697550567507</v>
      </c>
      <c r="U658" s="90">
        <v>36161.895057446454</v>
      </c>
      <c r="V658" s="89">
        <v>22462.565327974626</v>
      </c>
      <c r="W658" s="97">
        <v>36161.895057446454</v>
      </c>
      <c r="X658" s="89">
        <v>308896.45530321181</v>
      </c>
      <c r="Y658" s="89">
        <v>165136.03720418143</v>
      </c>
      <c r="Z658" s="91">
        <v>-7.2177499532699585E-9</v>
      </c>
      <c r="AA658" s="81"/>
      <c r="AB658" s="81">
        <v>128</v>
      </c>
      <c r="AC658" s="95"/>
      <c r="AD658" s="80"/>
      <c r="AE658" s="80"/>
      <c r="AF658" s="94"/>
    </row>
    <row r="659" spans="1:32">
      <c r="A659">
        <f>VLOOKUP(B659,'Outstanding Oct 2020'!$A:$A,1,0)</f>
        <v>143523276</v>
      </c>
      <c r="B659" s="82">
        <v>143523276</v>
      </c>
      <c r="C659" s="83">
        <v>99</v>
      </c>
      <c r="D659" s="82" t="s">
        <v>1556</v>
      </c>
      <c r="E659" s="94" t="s">
        <v>823</v>
      </c>
      <c r="F659" s="84">
        <v>43517</v>
      </c>
      <c r="G659" s="84">
        <v>54483</v>
      </c>
      <c r="H659" s="87">
        <v>361</v>
      </c>
      <c r="I659" s="87">
        <v>19</v>
      </c>
      <c r="J659" s="87">
        <v>180</v>
      </c>
      <c r="K659" s="87">
        <v>19</v>
      </c>
      <c r="L659" s="92">
        <v>19</v>
      </c>
      <c r="M659" s="98">
        <v>2854877</v>
      </c>
      <c r="N659" s="85">
        <v>0.03</v>
      </c>
      <c r="O659" s="86">
        <v>6.25E-2</v>
      </c>
      <c r="P659" s="88">
        <v>19715.256414519074</v>
      </c>
      <c r="Q659" s="89">
        <v>2299362.0983066135</v>
      </c>
      <c r="R659" s="89">
        <v>555514.90169338649</v>
      </c>
      <c r="S659" s="89">
        <v>220440.3850335133</v>
      </c>
      <c r="T659" s="89">
        <v>130152.59177129023</v>
      </c>
      <c r="U659" s="90">
        <v>90287.793262223073</v>
      </c>
      <c r="V659" s="89">
        <v>58637.684067635244</v>
      </c>
      <c r="W659" s="97">
        <v>90287.793262223073</v>
      </c>
      <c r="X659" s="89">
        <v>1249384.0563068003</v>
      </c>
      <c r="Y659" s="89">
        <v>693869.15461343341</v>
      </c>
      <c r="Z659" s="91">
        <v>-1.9557774066925049E-8</v>
      </c>
      <c r="AA659" s="81"/>
      <c r="AB659" s="81">
        <v>180</v>
      </c>
      <c r="AC659" s="95"/>
      <c r="AD659" s="80"/>
      <c r="AE659" s="80"/>
      <c r="AF659" s="94"/>
    </row>
    <row r="660" spans="1:32">
      <c r="A660">
        <f>VLOOKUP(B660,'Outstanding Oct 2020'!$A:$A,1,0)</f>
        <v>143988953</v>
      </c>
      <c r="B660" s="82">
        <v>143988953</v>
      </c>
      <c r="C660" s="83">
        <v>98</v>
      </c>
      <c r="D660" s="82" t="s">
        <v>1557</v>
      </c>
      <c r="E660" s="94" t="s">
        <v>822</v>
      </c>
      <c r="F660" s="84">
        <v>43511</v>
      </c>
      <c r="G660" s="84">
        <v>45323</v>
      </c>
      <c r="H660" s="87">
        <v>60</v>
      </c>
      <c r="I660" s="87">
        <v>19</v>
      </c>
      <c r="J660" s="87">
        <v>60</v>
      </c>
      <c r="K660" s="87">
        <v>19</v>
      </c>
      <c r="L660" s="92">
        <v>19</v>
      </c>
      <c r="M660" s="98">
        <v>302128</v>
      </c>
      <c r="N660" s="85">
        <v>0.05</v>
      </c>
      <c r="O660" s="86">
        <v>0.08</v>
      </c>
      <c r="P660" s="88">
        <v>5701.528078397736</v>
      </c>
      <c r="Q660" s="89">
        <v>281190.43244565721</v>
      </c>
      <c r="R660" s="89">
        <v>20937.567554342793</v>
      </c>
      <c r="S660" s="89">
        <v>31085.462846277864</v>
      </c>
      <c r="T660" s="89">
        <v>20677.070522970971</v>
      </c>
      <c r="U660" s="90">
        <v>10408.392323306893</v>
      </c>
      <c r="V660" s="89">
        <v>6630.2297255418844</v>
      </c>
      <c r="W660" s="97">
        <v>10408.392323306893</v>
      </c>
      <c r="X660" s="89">
        <v>60901.25225820468</v>
      </c>
      <c r="Y660" s="89">
        <v>39963.684703864099</v>
      </c>
      <c r="Z660" s="91">
        <v>-2.2118911147117615E-9</v>
      </c>
      <c r="AA660" s="81"/>
      <c r="AB660" s="81">
        <v>60</v>
      </c>
      <c r="AC660" s="95"/>
      <c r="AD660" s="80"/>
      <c r="AE660" s="80"/>
      <c r="AF660" s="94"/>
    </row>
    <row r="661" spans="1:32">
      <c r="A661">
        <f>VLOOKUP(B661,'Outstanding Oct 2020'!$A:$A,1,0)</f>
        <v>141910205</v>
      </c>
      <c r="B661" s="82">
        <v>141910205</v>
      </c>
      <c r="C661" s="83">
        <v>98</v>
      </c>
      <c r="D661" s="82" t="s">
        <v>1558</v>
      </c>
      <c r="E661" s="94" t="s">
        <v>822</v>
      </c>
      <c r="F661" s="84">
        <v>43511</v>
      </c>
      <c r="G661" s="84">
        <v>45323</v>
      </c>
      <c r="H661" s="87">
        <v>60</v>
      </c>
      <c r="I661" s="87">
        <v>19</v>
      </c>
      <c r="J661" s="87">
        <v>60</v>
      </c>
      <c r="K661" s="87">
        <v>19</v>
      </c>
      <c r="L661" s="92">
        <v>19</v>
      </c>
      <c r="M661" s="98">
        <v>382430</v>
      </c>
      <c r="N661" s="85">
        <v>0.05</v>
      </c>
      <c r="O661" s="86">
        <v>0.08</v>
      </c>
      <c r="P661" s="88">
        <v>7216.9258824791023</v>
      </c>
      <c r="Q661" s="89">
        <v>355927.47802319773</v>
      </c>
      <c r="R661" s="89">
        <v>26502.521976802265</v>
      </c>
      <c r="S661" s="89">
        <v>39347.606167922349</v>
      </c>
      <c r="T661" s="89">
        <v>26172.787957752313</v>
      </c>
      <c r="U661" s="90">
        <v>13174.818210170037</v>
      </c>
      <c r="V661" s="89">
        <v>8392.4652926540512</v>
      </c>
      <c r="W661" s="97">
        <v>13174.818210170037</v>
      </c>
      <c r="X661" s="89">
        <v>77088.074925545428</v>
      </c>
      <c r="Y661" s="89">
        <v>50585.552948746074</v>
      </c>
      <c r="Z661" s="91">
        <v>-2.9103830456733704E-9</v>
      </c>
      <c r="AA661" s="81"/>
      <c r="AB661" s="81">
        <v>60</v>
      </c>
      <c r="AC661" s="95"/>
      <c r="AD661" s="80"/>
      <c r="AE661" s="80"/>
      <c r="AF661" s="94"/>
    </row>
    <row r="662" spans="1:32">
      <c r="A662">
        <f>VLOOKUP(B662,'Outstanding Oct 2020'!$A:$A,1,0)</f>
        <v>143970272</v>
      </c>
      <c r="B662" s="82">
        <v>143970272</v>
      </c>
      <c r="C662" s="83">
        <v>98</v>
      </c>
      <c r="D662" s="82" t="s">
        <v>1559</v>
      </c>
      <c r="E662" s="94" t="s">
        <v>822</v>
      </c>
      <c r="F662" s="84">
        <v>43532</v>
      </c>
      <c r="G662" s="84">
        <v>45352</v>
      </c>
      <c r="H662" s="87">
        <v>60</v>
      </c>
      <c r="I662" s="87">
        <v>19</v>
      </c>
      <c r="J662" s="87">
        <v>60</v>
      </c>
      <c r="K662" s="87">
        <v>19</v>
      </c>
      <c r="L662" s="92">
        <v>19</v>
      </c>
      <c r="M662" s="98">
        <v>402837</v>
      </c>
      <c r="N662" s="85">
        <v>0.05</v>
      </c>
      <c r="O662" s="86">
        <v>0.08</v>
      </c>
      <c r="P662" s="88">
        <v>7602.0311474524333</v>
      </c>
      <c r="Q662" s="89">
        <v>374920.26636098343</v>
      </c>
      <c r="R662" s="89">
        <v>27916.733639016573</v>
      </c>
      <c r="S662" s="89">
        <v>41447.24949890787</v>
      </c>
      <c r="T662" s="89">
        <v>27569.404551256608</v>
      </c>
      <c r="U662" s="90">
        <v>13877.844947651261</v>
      </c>
      <c r="V662" s="89">
        <v>8840.2989856885815</v>
      </c>
      <c r="W662" s="97">
        <v>13877.844947651261</v>
      </c>
      <c r="X662" s="89">
        <v>81201.602486159478</v>
      </c>
      <c r="Y662" s="89">
        <v>53284.86884714599</v>
      </c>
      <c r="Z662" s="91">
        <v>-3.0850060284137726E-9</v>
      </c>
      <c r="AA662" s="81"/>
      <c r="AB662" s="81">
        <v>60</v>
      </c>
      <c r="AC662" s="95"/>
      <c r="AD662" s="80"/>
      <c r="AE662" s="80"/>
      <c r="AF662" s="94"/>
    </row>
    <row r="663" spans="1:32">
      <c r="A663">
        <f>VLOOKUP(B663,'Outstanding Oct 2020'!$A:$A,1,0)</f>
        <v>143989666</v>
      </c>
      <c r="B663" s="82">
        <v>143989666</v>
      </c>
      <c r="C663" s="83">
        <v>98</v>
      </c>
      <c r="D663" s="82" t="s">
        <v>1560</v>
      </c>
      <c r="E663" s="94" t="s">
        <v>822</v>
      </c>
      <c r="F663" s="84">
        <v>43535</v>
      </c>
      <c r="G663" s="84">
        <v>46082</v>
      </c>
      <c r="H663" s="87">
        <v>84</v>
      </c>
      <c r="I663" s="87">
        <v>19</v>
      </c>
      <c r="J663" s="87">
        <v>60</v>
      </c>
      <c r="K663" s="87">
        <v>19</v>
      </c>
      <c r="L663" s="92">
        <v>19</v>
      </c>
      <c r="M663" s="98">
        <v>808228</v>
      </c>
      <c r="N663" s="85">
        <v>0.05</v>
      </c>
      <c r="O663" s="86">
        <v>0.08</v>
      </c>
      <c r="P663" s="88">
        <v>15252.25942563167</v>
      </c>
      <c r="Q663" s="89">
        <v>752217.53970068519</v>
      </c>
      <c r="R663" s="89">
        <v>56010.460299314815</v>
      </c>
      <c r="S663" s="89">
        <v>83157.275940401014</v>
      </c>
      <c r="T663" s="89">
        <v>55313.60004580766</v>
      </c>
      <c r="U663" s="90">
        <v>27843.675894593354</v>
      </c>
      <c r="V663" s="89">
        <v>17736.64576144969</v>
      </c>
      <c r="W663" s="97">
        <v>27843.675894593354</v>
      </c>
      <c r="X663" s="89">
        <v>162918.02583720884</v>
      </c>
      <c r="Y663" s="89">
        <v>106907.5655379002</v>
      </c>
      <c r="Z663" s="91">
        <v>-6.1700120568275452E-9</v>
      </c>
      <c r="AA663" s="81"/>
      <c r="AB663" s="81">
        <v>60</v>
      </c>
      <c r="AC663" s="95"/>
      <c r="AD663" s="80"/>
      <c r="AE663" s="80"/>
      <c r="AF663" s="94"/>
    </row>
    <row r="664" spans="1:32">
      <c r="A664">
        <f>VLOOKUP(B664,'Outstanding Oct 2020'!$A:$A,1,0)</f>
        <v>143960153</v>
      </c>
      <c r="B664" s="82">
        <v>143960153</v>
      </c>
      <c r="C664" s="83">
        <v>98</v>
      </c>
      <c r="D664" s="82" t="s">
        <v>1481</v>
      </c>
      <c r="E664" s="94" t="s">
        <v>822</v>
      </c>
      <c r="F664" s="84">
        <v>43539</v>
      </c>
      <c r="G664" s="84">
        <v>45352</v>
      </c>
      <c r="H664" s="87">
        <v>60</v>
      </c>
      <c r="I664" s="87">
        <v>19</v>
      </c>
      <c r="J664" s="87">
        <v>60</v>
      </c>
      <c r="K664" s="87">
        <v>19</v>
      </c>
      <c r="L664" s="92">
        <v>19</v>
      </c>
      <c r="M664" s="98">
        <v>301960</v>
      </c>
      <c r="N664" s="85">
        <v>0.05</v>
      </c>
      <c r="O664" s="86">
        <v>0.08</v>
      </c>
      <c r="P664" s="88">
        <v>5698.3577111455415</v>
      </c>
      <c r="Q664" s="89">
        <v>281034.07489968039</v>
      </c>
      <c r="R664" s="89">
        <v>20925.925100319611</v>
      </c>
      <c r="S664" s="89">
        <v>31068.177597117974</v>
      </c>
      <c r="T664" s="89">
        <v>20665.572919809871</v>
      </c>
      <c r="U664" s="90">
        <v>10402.604677308103</v>
      </c>
      <c r="V664" s="89">
        <v>6626.5429484345441</v>
      </c>
      <c r="W664" s="97">
        <v>10402.604677308103</v>
      </c>
      <c r="X664" s="89">
        <v>60867.387769049732</v>
      </c>
      <c r="Y664" s="89">
        <v>39941.462668732507</v>
      </c>
      <c r="Z664" s="91">
        <v>-2.3865140974521637E-9</v>
      </c>
      <c r="AA664" s="81"/>
      <c r="AB664" s="81">
        <v>60</v>
      </c>
      <c r="AC664" s="95"/>
      <c r="AD664" s="80"/>
      <c r="AE664" s="80"/>
      <c r="AF664" s="94"/>
    </row>
    <row r="665" spans="1:32">
      <c r="A665">
        <f>VLOOKUP(B665,'Outstanding Oct 2020'!$A:$A,1,0)</f>
        <v>143989321</v>
      </c>
      <c r="B665" s="82">
        <v>143989321</v>
      </c>
      <c r="C665" s="83">
        <v>98</v>
      </c>
      <c r="D665" s="82" t="s">
        <v>1561</v>
      </c>
      <c r="E665" s="94" t="s">
        <v>822</v>
      </c>
      <c r="F665" s="84">
        <v>43539</v>
      </c>
      <c r="G665" s="84">
        <v>45352</v>
      </c>
      <c r="H665" s="87">
        <v>60</v>
      </c>
      <c r="I665" s="87">
        <v>19</v>
      </c>
      <c r="J665" s="87">
        <v>60</v>
      </c>
      <c r="K665" s="87">
        <v>19</v>
      </c>
      <c r="L665" s="92">
        <v>19</v>
      </c>
      <c r="M665" s="98">
        <v>211255</v>
      </c>
      <c r="N665" s="85">
        <v>0.05</v>
      </c>
      <c r="O665" s="86">
        <v>0.08</v>
      </c>
      <c r="P665" s="88">
        <v>3986.64246346553</v>
      </c>
      <c r="Q665" s="89">
        <v>196614.96056739963</v>
      </c>
      <c r="R665" s="89">
        <v>14640.039432600373</v>
      </c>
      <c r="S665" s="89">
        <v>21735.686376603393</v>
      </c>
      <c r="T665" s="89">
        <v>14457.893784522552</v>
      </c>
      <c r="U665" s="90">
        <v>7277.7925920808411</v>
      </c>
      <c r="V665" s="89">
        <v>4636.0124869901183</v>
      </c>
      <c r="W665" s="97">
        <v>7277.7925920808411</v>
      </c>
      <c r="X665" s="89">
        <v>42583.587240530556</v>
      </c>
      <c r="Y665" s="89">
        <v>27943.547807931813</v>
      </c>
      <c r="Z665" s="91">
        <v>-1.6298145055770874E-9</v>
      </c>
      <c r="AA665" s="81"/>
      <c r="AB665" s="81">
        <v>60</v>
      </c>
      <c r="AC665" s="95"/>
      <c r="AD665" s="80"/>
      <c r="AE665" s="80"/>
      <c r="AF665" s="94"/>
    </row>
    <row r="666" spans="1:32">
      <c r="A666">
        <f>VLOOKUP(B666,'Outstanding Oct 2020'!$A:$A,1,0)</f>
        <v>143930041</v>
      </c>
      <c r="B666" s="82">
        <v>143930041</v>
      </c>
      <c r="C666" s="83">
        <v>98</v>
      </c>
      <c r="D666" s="82" t="s">
        <v>1562</v>
      </c>
      <c r="E666" s="94" t="s">
        <v>822</v>
      </c>
      <c r="F666" s="84">
        <v>43544</v>
      </c>
      <c r="G666" s="84">
        <v>45383</v>
      </c>
      <c r="H666" s="87">
        <v>60</v>
      </c>
      <c r="I666" s="87">
        <v>18</v>
      </c>
      <c r="J666" s="87">
        <v>60</v>
      </c>
      <c r="K666" s="87">
        <v>18</v>
      </c>
      <c r="L666" s="92">
        <v>18</v>
      </c>
      <c r="M666" s="98">
        <v>408000</v>
      </c>
      <c r="N666" s="85">
        <v>0.05</v>
      </c>
      <c r="O666" s="86">
        <v>0.08</v>
      </c>
      <c r="P666" s="88">
        <v>7699.4633267564614</v>
      </c>
      <c r="Q666" s="89">
        <v>379725.46880073391</v>
      </c>
      <c r="R666" s="89">
        <v>28274.531199266086</v>
      </c>
      <c r="S666" s="89">
        <v>40103.537800612263</v>
      </c>
      <c r="T666" s="89">
        <v>26689.006091577001</v>
      </c>
      <c r="U666" s="90">
        <v>13414.531709035262</v>
      </c>
      <c r="V666" s="89">
        <v>8482.3593597798263</v>
      </c>
      <c r="W666" s="97">
        <v>13414.531709035262</v>
      </c>
      <c r="X666" s="89">
        <v>82242.330804650672</v>
      </c>
      <c r="Y666" s="89">
        <v>53967.79960538767</v>
      </c>
      <c r="Z666" s="91">
        <v>-3.0850060284137726E-9</v>
      </c>
      <c r="AA666" s="81"/>
      <c r="AB666" s="81">
        <v>60</v>
      </c>
      <c r="AC666" s="95"/>
      <c r="AD666" s="80"/>
      <c r="AE666" s="80"/>
      <c r="AF666" s="94"/>
    </row>
    <row r="667" spans="1:32">
      <c r="A667">
        <f>VLOOKUP(B667,'Outstanding Oct 2020'!$A:$A,1,0)</f>
        <v>143930092</v>
      </c>
      <c r="B667" s="82">
        <v>143930092</v>
      </c>
      <c r="C667" s="83">
        <v>97</v>
      </c>
      <c r="D667" s="82" t="s">
        <v>1563</v>
      </c>
      <c r="E667" s="94" t="s">
        <v>822</v>
      </c>
      <c r="F667" s="84">
        <v>43577</v>
      </c>
      <c r="G667" s="84">
        <v>45413</v>
      </c>
      <c r="H667" s="87">
        <v>60</v>
      </c>
      <c r="I667" s="87">
        <v>17</v>
      </c>
      <c r="J667" s="87">
        <v>60</v>
      </c>
      <c r="K667" s="87">
        <v>17</v>
      </c>
      <c r="L667" s="92">
        <v>17</v>
      </c>
      <c r="M667" s="98">
        <v>95566</v>
      </c>
      <c r="N667" s="85">
        <v>0</v>
      </c>
      <c r="O667" s="86">
        <v>0.08</v>
      </c>
      <c r="P667" s="88">
        <v>1592.7666666666667</v>
      </c>
      <c r="Q667" s="89">
        <v>78552.756669206865</v>
      </c>
      <c r="R667" s="89">
        <v>17013.243330793135</v>
      </c>
      <c r="S667" s="89">
        <v>7900.2679184778208</v>
      </c>
      <c r="T667" s="89">
        <v>0</v>
      </c>
      <c r="U667" s="90">
        <v>7900.2679184778208</v>
      </c>
      <c r="V667" s="89">
        <v>4820.4189437247223</v>
      </c>
      <c r="W667" s="97">
        <v>7900.2679184778208</v>
      </c>
      <c r="X667" s="89">
        <v>17013.243330792495</v>
      </c>
      <c r="Y667" s="89">
        <v>0</v>
      </c>
      <c r="Z667" s="91">
        <v>-6.4028427004814148E-10</v>
      </c>
      <c r="AA667" s="81"/>
      <c r="AB667" s="81">
        <v>60</v>
      </c>
      <c r="AC667" s="95"/>
      <c r="AD667" s="80"/>
      <c r="AE667" s="80"/>
      <c r="AF667" s="94"/>
    </row>
    <row r="668" spans="1:32">
      <c r="A668">
        <f>VLOOKUP(B668,'Outstanding Oct 2020'!$A:$A,1,0)</f>
        <v>143970566</v>
      </c>
      <c r="B668" s="82">
        <v>143970566</v>
      </c>
      <c r="C668" s="83">
        <v>98</v>
      </c>
      <c r="D668" s="82" t="s">
        <v>1564</v>
      </c>
      <c r="E668" s="94" t="s">
        <v>822</v>
      </c>
      <c r="F668" s="84">
        <v>43572</v>
      </c>
      <c r="G668" s="84">
        <v>46143</v>
      </c>
      <c r="H668" s="87">
        <v>85</v>
      </c>
      <c r="I668" s="87">
        <v>17</v>
      </c>
      <c r="J668" s="87">
        <v>60</v>
      </c>
      <c r="K668" s="87">
        <v>17</v>
      </c>
      <c r="L668" s="92">
        <v>17</v>
      </c>
      <c r="M668" s="98">
        <v>1015681</v>
      </c>
      <c r="N668" s="85">
        <v>0.05</v>
      </c>
      <c r="O668" s="86">
        <v>0.08</v>
      </c>
      <c r="P668" s="88">
        <v>19167.153458782668</v>
      </c>
      <c r="Q668" s="89">
        <v>945293.98009068181</v>
      </c>
      <c r="R668" s="89">
        <v>70387.019909318187</v>
      </c>
      <c r="S668" s="89">
        <v>95070.829097563052</v>
      </c>
      <c r="T668" s="89">
        <v>63301.902443392319</v>
      </c>
      <c r="U668" s="90">
        <v>31768.926654170733</v>
      </c>
      <c r="V668" s="89">
        <v>19942.98897430682</v>
      </c>
      <c r="W668" s="97">
        <v>31768.926654170733</v>
      </c>
      <c r="X668" s="89">
        <v>204735.22743627045</v>
      </c>
      <c r="Y668" s="89">
        <v>134348.20752696029</v>
      </c>
      <c r="Z668" s="91">
        <v>-8.0326572060585022E-9</v>
      </c>
      <c r="AA668" s="81"/>
      <c r="AB668" s="81">
        <v>60</v>
      </c>
      <c r="AC668" s="95"/>
      <c r="AD668" s="80"/>
      <c r="AE668" s="80"/>
      <c r="AF668" s="94"/>
    </row>
    <row r="669" spans="1:32">
      <c r="A669">
        <f>VLOOKUP(B669,'Outstanding Oct 2020'!$A:$A,1,0)</f>
        <v>143989593</v>
      </c>
      <c r="B669" s="82">
        <v>143989593</v>
      </c>
      <c r="C669" s="83">
        <v>98</v>
      </c>
      <c r="D669" s="82" t="s">
        <v>1565</v>
      </c>
      <c r="E669" s="94" t="s">
        <v>822</v>
      </c>
      <c r="F669" s="84">
        <v>43578</v>
      </c>
      <c r="G669" s="84">
        <v>45413</v>
      </c>
      <c r="H669" s="87">
        <v>60</v>
      </c>
      <c r="I669" s="87">
        <v>17</v>
      </c>
      <c r="J669" s="87">
        <v>60</v>
      </c>
      <c r="K669" s="87">
        <v>17</v>
      </c>
      <c r="L669" s="92">
        <v>17</v>
      </c>
      <c r="M669" s="98">
        <v>408170</v>
      </c>
      <c r="N669" s="85">
        <v>0.05</v>
      </c>
      <c r="O669" s="86">
        <v>0.08</v>
      </c>
      <c r="P669" s="88">
        <v>7702.6714364759428</v>
      </c>
      <c r="Q669" s="89">
        <v>379883.68774606753</v>
      </c>
      <c r="R669" s="89">
        <v>28286.312253932469</v>
      </c>
      <c r="S669" s="89">
        <v>38205.952767406634</v>
      </c>
      <c r="T669" s="89">
        <v>25439.028120364019</v>
      </c>
      <c r="U669" s="90">
        <v>12766.924647042615</v>
      </c>
      <c r="V669" s="89">
        <v>8014.4551386141993</v>
      </c>
      <c r="W669" s="97">
        <v>12766.924647042615</v>
      </c>
      <c r="X669" s="89">
        <v>82276.598442485905</v>
      </c>
      <c r="Y669" s="89">
        <v>53990.28618855658</v>
      </c>
      <c r="Z669" s="91">
        <v>-3.14321368932724E-9</v>
      </c>
      <c r="AA669" s="81"/>
      <c r="AB669" s="81">
        <v>60</v>
      </c>
      <c r="AC669" s="95"/>
      <c r="AD669" s="80"/>
      <c r="AE669" s="80"/>
      <c r="AF669" s="94"/>
    </row>
    <row r="670" spans="1:32">
      <c r="A670">
        <f>VLOOKUP(B670,'Outstanding Oct 2020'!$A:$A,1,0)</f>
        <v>143455602</v>
      </c>
      <c r="B670" s="82">
        <v>143455602</v>
      </c>
      <c r="C670" s="83">
        <v>99</v>
      </c>
      <c r="D670" s="82" t="s">
        <v>1566</v>
      </c>
      <c r="E670" s="94" t="s">
        <v>823</v>
      </c>
      <c r="F670" s="84">
        <v>43577</v>
      </c>
      <c r="G670" s="84">
        <v>44348</v>
      </c>
      <c r="H670" s="87">
        <v>25</v>
      </c>
      <c r="I670" s="87">
        <v>17</v>
      </c>
      <c r="J670" s="87">
        <v>25</v>
      </c>
      <c r="K670" s="87">
        <v>17</v>
      </c>
      <c r="L670" s="92">
        <v>17</v>
      </c>
      <c r="M670" s="98">
        <v>1206916</v>
      </c>
      <c r="N670" s="85">
        <v>0.03</v>
      </c>
      <c r="O670" s="86">
        <v>6.25E-2</v>
      </c>
      <c r="P670" s="88">
        <v>49861.300109048461</v>
      </c>
      <c r="Q670" s="89">
        <v>1165948.151389922</v>
      </c>
      <c r="R670" s="89">
        <v>40967.848610077985</v>
      </c>
      <c r="S670" s="89">
        <v>71395.370482999133</v>
      </c>
      <c r="T670" s="89">
        <v>35166.126128420117</v>
      </c>
      <c r="U670" s="90">
        <v>36229.244354579016</v>
      </c>
      <c r="V670" s="89">
        <v>27858.137054853029</v>
      </c>
      <c r="W670" s="97">
        <v>36229.244354579016</v>
      </c>
      <c r="X670" s="89">
        <v>80584.351336277789</v>
      </c>
      <c r="Y670" s="89">
        <v>39616.502726211445</v>
      </c>
      <c r="Z670" s="91">
        <v>-1.1641532182693481E-8</v>
      </c>
      <c r="AA670" s="81"/>
      <c r="AB670" s="81">
        <v>25</v>
      </c>
      <c r="AC670" s="95"/>
      <c r="AD670" s="80"/>
      <c r="AE670" s="80"/>
      <c r="AF670" s="94"/>
    </row>
    <row r="671" spans="1:32">
      <c r="A671">
        <f>VLOOKUP(B671,'Outstanding Oct 2020'!$A:$A,1,0)</f>
        <v>143970779</v>
      </c>
      <c r="B671" s="82">
        <v>143970779</v>
      </c>
      <c r="C671" s="83">
        <v>97</v>
      </c>
      <c r="D671" s="82" t="s">
        <v>1452</v>
      </c>
      <c r="E671" s="94" t="s">
        <v>822</v>
      </c>
      <c r="F671" s="84">
        <v>43609</v>
      </c>
      <c r="G671" s="84">
        <v>45444</v>
      </c>
      <c r="H671" s="87">
        <v>60</v>
      </c>
      <c r="I671" s="87">
        <v>16</v>
      </c>
      <c r="J671" s="87">
        <v>60</v>
      </c>
      <c r="K671" s="87">
        <v>16</v>
      </c>
      <c r="L671" s="92">
        <v>16</v>
      </c>
      <c r="M671" s="98">
        <v>184016</v>
      </c>
      <c r="N671" s="85">
        <v>0</v>
      </c>
      <c r="O671" s="86">
        <v>0.08</v>
      </c>
      <c r="P671" s="88">
        <v>3066.9333333333334</v>
      </c>
      <c r="Q671" s="89">
        <v>151256.3471448085</v>
      </c>
      <c r="R671" s="89">
        <v>32759.652855191496</v>
      </c>
      <c r="S671" s="89">
        <v>14434.800923039125</v>
      </c>
      <c r="T671" s="89">
        <v>0</v>
      </c>
      <c r="U671" s="90">
        <v>14434.800923039125</v>
      </c>
      <c r="V671" s="89">
        <v>8735.9074280510649</v>
      </c>
      <c r="W671" s="97">
        <v>14434.800923039125</v>
      </c>
      <c r="X671" s="89">
        <v>32759.652855190216</v>
      </c>
      <c r="Y671" s="89">
        <v>0</v>
      </c>
      <c r="Z671" s="91">
        <v>-1.280568540096283E-9</v>
      </c>
      <c r="AA671" s="81"/>
      <c r="AB671" s="81">
        <v>60</v>
      </c>
      <c r="AC671" s="95"/>
      <c r="AD671" s="80"/>
      <c r="AE671" s="80"/>
      <c r="AF671" s="94"/>
    </row>
    <row r="672" spans="1:32">
      <c r="A672">
        <f>VLOOKUP(B672,'Outstanding Oct 2020'!$A:$A,1,0)</f>
        <v>143970205</v>
      </c>
      <c r="B672" s="82">
        <v>143970205</v>
      </c>
      <c r="C672" s="83">
        <v>98</v>
      </c>
      <c r="D672" s="82" t="s">
        <v>1567</v>
      </c>
      <c r="E672" s="94" t="s">
        <v>822</v>
      </c>
      <c r="F672" s="84">
        <v>43588</v>
      </c>
      <c r="G672" s="84">
        <v>45413</v>
      </c>
      <c r="H672" s="87">
        <v>60</v>
      </c>
      <c r="I672" s="87">
        <v>17</v>
      </c>
      <c r="J672" s="87">
        <v>60</v>
      </c>
      <c r="K672" s="87">
        <v>17</v>
      </c>
      <c r="L672" s="92">
        <v>17</v>
      </c>
      <c r="M672" s="98">
        <v>452063</v>
      </c>
      <c r="N672" s="85">
        <v>0.05</v>
      </c>
      <c r="O672" s="86">
        <v>0.08</v>
      </c>
      <c r="P672" s="88">
        <v>8530.986494812516</v>
      </c>
      <c r="Q672" s="89">
        <v>420734.88873153477</v>
      </c>
      <c r="R672" s="89">
        <v>31328.111268465233</v>
      </c>
      <c r="S672" s="89">
        <v>42314.470994664312</v>
      </c>
      <c r="T672" s="89">
        <v>28174.641372898841</v>
      </c>
      <c r="U672" s="90">
        <v>14139.829621765472</v>
      </c>
      <c r="V672" s="89">
        <v>8876.2981927318142</v>
      </c>
      <c r="W672" s="97">
        <v>14139.829621765472</v>
      </c>
      <c r="X672" s="89">
        <v>91124.300957212632</v>
      </c>
      <c r="Y672" s="89">
        <v>59796.189688750892</v>
      </c>
      <c r="Z672" s="91">
        <v>-3.4924596548080444E-9</v>
      </c>
      <c r="AA672" s="81"/>
      <c r="AB672" s="81">
        <v>60</v>
      </c>
      <c r="AC672" s="95"/>
      <c r="AD672" s="80"/>
      <c r="AE672" s="80"/>
      <c r="AF672" s="94"/>
    </row>
    <row r="673" spans="1:32">
      <c r="A673">
        <f>VLOOKUP(B673,'Outstanding Oct 2020'!$A:$A,1,0)</f>
        <v>143989402</v>
      </c>
      <c r="B673" s="82">
        <v>143989402</v>
      </c>
      <c r="C673" s="83">
        <v>98</v>
      </c>
      <c r="D673" s="82" t="s">
        <v>1568</v>
      </c>
      <c r="E673" s="94" t="s">
        <v>822</v>
      </c>
      <c r="F673" s="84">
        <v>43594</v>
      </c>
      <c r="G673" s="84">
        <v>45413</v>
      </c>
      <c r="H673" s="87">
        <v>60</v>
      </c>
      <c r="I673" s="87">
        <v>17</v>
      </c>
      <c r="J673" s="87">
        <v>60</v>
      </c>
      <c r="K673" s="87">
        <v>17</v>
      </c>
      <c r="L673" s="92">
        <v>17</v>
      </c>
      <c r="M673" s="98">
        <v>384709</v>
      </c>
      <c r="N673" s="85">
        <v>0.05</v>
      </c>
      <c r="O673" s="86">
        <v>0.08</v>
      </c>
      <c r="P673" s="88">
        <v>7259.933423953803</v>
      </c>
      <c r="Q673" s="89">
        <v>358048.54259034694</v>
      </c>
      <c r="R673" s="89">
        <v>26660.457409653056</v>
      </c>
      <c r="S673" s="89">
        <v>36009.931849955261</v>
      </c>
      <c r="T673" s="89">
        <v>23976.830901725058</v>
      </c>
      <c r="U673" s="90">
        <v>12033.100948230203</v>
      </c>
      <c r="V673" s="89">
        <v>7553.7962660683661</v>
      </c>
      <c r="W673" s="97">
        <v>12033.100948230203</v>
      </c>
      <c r="X673" s="89">
        <v>77547.462846878334</v>
      </c>
      <c r="Y673" s="89">
        <v>50887.005437228188</v>
      </c>
      <c r="Z673" s="91">
        <v>-2.9103830456733704E-9</v>
      </c>
      <c r="AA673" s="81"/>
      <c r="AB673" s="81">
        <v>60</v>
      </c>
      <c r="AC673" s="95"/>
      <c r="AD673" s="80"/>
      <c r="AE673" s="80"/>
      <c r="AF673" s="94"/>
    </row>
    <row r="674" spans="1:32">
      <c r="A674">
        <f>VLOOKUP(B674,'Outstanding Oct 2020'!$A:$A,1,0)</f>
        <v>143970388</v>
      </c>
      <c r="B674" s="82">
        <v>143970388</v>
      </c>
      <c r="C674" s="83">
        <v>98</v>
      </c>
      <c r="D674" s="82" t="s">
        <v>1569</v>
      </c>
      <c r="E674" s="94" t="s">
        <v>822</v>
      </c>
      <c r="F674" s="84">
        <v>43598</v>
      </c>
      <c r="G674" s="84">
        <v>45413</v>
      </c>
      <c r="H674" s="87">
        <v>60</v>
      </c>
      <c r="I674" s="87">
        <v>17</v>
      </c>
      <c r="J674" s="87">
        <v>60</v>
      </c>
      <c r="K674" s="87">
        <v>17</v>
      </c>
      <c r="L674" s="92">
        <v>17</v>
      </c>
      <c r="M674" s="98">
        <v>402726</v>
      </c>
      <c r="N674" s="85">
        <v>0.05</v>
      </c>
      <c r="O674" s="86">
        <v>0.08</v>
      </c>
      <c r="P674" s="88">
        <v>7599.9364405179485</v>
      </c>
      <c r="Q674" s="89">
        <v>374816.95869667741</v>
      </c>
      <c r="R674" s="89">
        <v>27909.041303322592</v>
      </c>
      <c r="S674" s="89">
        <v>37696.37781857216</v>
      </c>
      <c r="T674" s="89">
        <v>25099.733049468909</v>
      </c>
      <c r="U674" s="90">
        <v>12596.644769103252</v>
      </c>
      <c r="V674" s="89">
        <v>7907.5617026080672</v>
      </c>
      <c r="W674" s="97">
        <v>12596.644769103252</v>
      </c>
      <c r="X674" s="89">
        <v>81179.227734396467</v>
      </c>
      <c r="Y674" s="89">
        <v>53270.186431076843</v>
      </c>
      <c r="Z674" s="91">
        <v>-2.9685907065868378E-9</v>
      </c>
      <c r="AA674" s="81"/>
      <c r="AB674" s="81">
        <v>60</v>
      </c>
      <c r="AC674" s="95"/>
      <c r="AD674" s="80"/>
      <c r="AE674" s="80"/>
      <c r="AF674" s="94"/>
    </row>
    <row r="675" spans="1:32">
      <c r="A675">
        <f>VLOOKUP(B675,'Outstanding Oct 2020'!$A:$A,1,0)</f>
        <v>143970507</v>
      </c>
      <c r="B675" s="82">
        <v>143970507</v>
      </c>
      <c r="C675" s="83">
        <v>98</v>
      </c>
      <c r="D675" s="82" t="s">
        <v>1570</v>
      </c>
      <c r="E675" s="94" t="s">
        <v>822</v>
      </c>
      <c r="F675" s="84">
        <v>43609</v>
      </c>
      <c r="G675" s="84">
        <v>46174</v>
      </c>
      <c r="H675" s="87">
        <v>84</v>
      </c>
      <c r="I675" s="87">
        <v>16</v>
      </c>
      <c r="J675" s="87">
        <v>60</v>
      </c>
      <c r="K675" s="87">
        <v>16</v>
      </c>
      <c r="L675" s="92">
        <v>16</v>
      </c>
      <c r="M675" s="98">
        <v>913479</v>
      </c>
      <c r="N675" s="85">
        <v>0.05</v>
      </c>
      <c r="O675" s="86">
        <v>0.08</v>
      </c>
      <c r="P675" s="88">
        <v>17238.475637897463</v>
      </c>
      <c r="Q675" s="89">
        <v>850174.61155545479</v>
      </c>
      <c r="R675" s="89">
        <v>63304.388444545213</v>
      </c>
      <c r="S675" s="89">
        <v>81134.45484622306</v>
      </c>
      <c r="T675" s="89">
        <v>54050.065245115518</v>
      </c>
      <c r="U675" s="90">
        <v>27084.389601107541</v>
      </c>
      <c r="V675" s="89">
        <v>16881.170251878724</v>
      </c>
      <c r="W675" s="97">
        <v>27084.389601107541</v>
      </c>
      <c r="X675" s="89">
        <v>184133.92671838589</v>
      </c>
      <c r="Y675" s="89">
        <v>120829.53827384778</v>
      </c>
      <c r="Z675" s="91">
        <v>-7.1013346314430237E-9</v>
      </c>
      <c r="AA675" s="81"/>
      <c r="AB675" s="81">
        <v>60</v>
      </c>
      <c r="AC675" s="95"/>
      <c r="AD675" s="80"/>
      <c r="AE675" s="80"/>
      <c r="AF675" s="94"/>
    </row>
    <row r="676" spans="1:32">
      <c r="A676">
        <f>VLOOKUP(B676,'Outstanding Oct 2020'!$A:$A,1,0)</f>
        <v>143989429</v>
      </c>
      <c r="B676" s="82">
        <v>143989429</v>
      </c>
      <c r="C676" s="83">
        <v>98</v>
      </c>
      <c r="D676" s="82" t="s">
        <v>1571</v>
      </c>
      <c r="E676" s="94" t="s">
        <v>822</v>
      </c>
      <c r="F676" s="84">
        <v>43613</v>
      </c>
      <c r="G676" s="84">
        <v>46174</v>
      </c>
      <c r="H676" s="87">
        <v>84</v>
      </c>
      <c r="I676" s="87">
        <v>16</v>
      </c>
      <c r="J676" s="87">
        <v>60</v>
      </c>
      <c r="K676" s="87">
        <v>16</v>
      </c>
      <c r="L676" s="92">
        <v>16</v>
      </c>
      <c r="M676" s="98">
        <v>354553</v>
      </c>
      <c r="N676" s="85">
        <v>0.05</v>
      </c>
      <c r="O676" s="86">
        <v>0.08</v>
      </c>
      <c r="P676" s="88">
        <v>6690.8525021850091</v>
      </c>
      <c r="Q676" s="89">
        <v>329982.36308751622</v>
      </c>
      <c r="R676" s="89">
        <v>24570.63691248378</v>
      </c>
      <c r="S676" s="89">
        <v>31491.10638459443</v>
      </c>
      <c r="T676" s="89">
        <v>20978.711916586428</v>
      </c>
      <c r="U676" s="90">
        <v>10512.394468008002</v>
      </c>
      <c r="V676" s="89">
        <v>6552.1698433290085</v>
      </c>
      <c r="W676" s="97">
        <v>10512.394468008002</v>
      </c>
      <c r="X676" s="89">
        <v>71468.7870435816</v>
      </c>
      <c r="Y676" s="89">
        <v>46898.150131100556</v>
      </c>
      <c r="Z676" s="91">
        <v>-2.7357600629329681E-9</v>
      </c>
      <c r="AA676" s="81"/>
      <c r="AB676" s="81">
        <v>60</v>
      </c>
      <c r="AC676" s="95"/>
      <c r="AD676" s="80"/>
      <c r="AE676" s="80"/>
      <c r="AF676" s="94"/>
    </row>
    <row r="677" spans="1:32">
      <c r="A677">
        <f>VLOOKUP(B677,'Outstanding Oct 2020'!$A:$A,1,0)</f>
        <v>143544133</v>
      </c>
      <c r="B677" s="82">
        <v>143544133</v>
      </c>
      <c r="C677" s="83">
        <v>99</v>
      </c>
      <c r="D677" s="82" t="s">
        <v>1572</v>
      </c>
      <c r="E677" s="94" t="s">
        <v>823</v>
      </c>
      <c r="F677" s="84">
        <v>43593</v>
      </c>
      <c r="G677" s="84">
        <v>54544</v>
      </c>
      <c r="H677" s="87">
        <v>360</v>
      </c>
      <c r="I677" s="87">
        <v>17</v>
      </c>
      <c r="J677" s="87">
        <v>180</v>
      </c>
      <c r="K677" s="87">
        <v>17</v>
      </c>
      <c r="L677" s="92">
        <v>17</v>
      </c>
      <c r="M677" s="98">
        <v>2549999</v>
      </c>
      <c r="N677" s="85">
        <v>0.03</v>
      </c>
      <c r="O677" s="86">
        <v>6.25E-2</v>
      </c>
      <c r="P677" s="88">
        <v>17609.824921272342</v>
      </c>
      <c r="Q677" s="89">
        <v>2053808.6409045877</v>
      </c>
      <c r="R677" s="89">
        <v>496190.35909541231</v>
      </c>
      <c r="S677" s="89">
        <v>176821.12607372733</v>
      </c>
      <c r="T677" s="89">
        <v>104506.94763578195</v>
      </c>
      <c r="U677" s="90">
        <v>72314.178437945375</v>
      </c>
      <c r="V677" s="89">
        <v>46862.4228034556</v>
      </c>
      <c r="W677" s="97">
        <v>72314.178437945375</v>
      </c>
      <c r="X677" s="89">
        <v>1115959.8449244169</v>
      </c>
      <c r="Y677" s="89">
        <v>619769.48582902225</v>
      </c>
      <c r="Z677" s="91">
        <v>-1.7695128917694092E-8</v>
      </c>
      <c r="AA677" s="81"/>
      <c r="AB677" s="81">
        <v>180</v>
      </c>
      <c r="AC677" s="95"/>
      <c r="AD677" s="80"/>
      <c r="AE677" s="80"/>
      <c r="AF677" s="94"/>
    </row>
    <row r="678" spans="1:32">
      <c r="A678">
        <f>VLOOKUP(B678,'Outstanding Oct 2020'!$A:$A,1,0)</f>
        <v>143978621</v>
      </c>
      <c r="B678" s="82">
        <v>143978621</v>
      </c>
      <c r="C678" s="83">
        <v>99</v>
      </c>
      <c r="D678" s="82" t="s">
        <v>1573</v>
      </c>
      <c r="E678" s="94" t="s">
        <v>823</v>
      </c>
      <c r="F678" s="84">
        <v>43602</v>
      </c>
      <c r="G678" s="84">
        <v>54575</v>
      </c>
      <c r="H678" s="87">
        <v>361</v>
      </c>
      <c r="I678" s="87">
        <v>17</v>
      </c>
      <c r="J678" s="87">
        <v>180</v>
      </c>
      <c r="K678" s="87">
        <v>17</v>
      </c>
      <c r="L678" s="92">
        <v>17</v>
      </c>
      <c r="M678" s="98">
        <v>2003423</v>
      </c>
      <c r="N678" s="85">
        <v>0.03</v>
      </c>
      <c r="O678" s="86">
        <v>6.25E-2</v>
      </c>
      <c r="P678" s="88">
        <v>13835.271415106517</v>
      </c>
      <c r="Q678" s="89">
        <v>1613587.8754411244</v>
      </c>
      <c r="R678" s="89">
        <v>389835.12455887557</v>
      </c>
      <c r="S678" s="89">
        <v>138920.64697358903</v>
      </c>
      <c r="T678" s="89">
        <v>82106.550847008679</v>
      </c>
      <c r="U678" s="90">
        <v>56814.096126580349</v>
      </c>
      <c r="V678" s="89">
        <v>36817.761763893803</v>
      </c>
      <c r="W678" s="97">
        <v>56814.096126580349</v>
      </c>
      <c r="X678" s="89">
        <v>876760.97927803523</v>
      </c>
      <c r="Y678" s="89">
        <v>486925.85471917316</v>
      </c>
      <c r="Z678" s="91">
        <v>-1.3504177331924438E-8</v>
      </c>
      <c r="AA678" s="81"/>
      <c r="AB678" s="81">
        <v>180</v>
      </c>
      <c r="AC678" s="95"/>
      <c r="AD678" s="80"/>
      <c r="AE678" s="80"/>
      <c r="AF678" s="94"/>
    </row>
    <row r="679" spans="1:32">
      <c r="A679">
        <f>VLOOKUP(B679,'Outstanding Oct 2020'!$A:$A,1,0)</f>
        <v>143123928</v>
      </c>
      <c r="B679" s="82">
        <v>143123928</v>
      </c>
      <c r="C679" s="83">
        <v>99</v>
      </c>
      <c r="D679" s="82" t="s">
        <v>1574</v>
      </c>
      <c r="E679" s="94" t="s">
        <v>823</v>
      </c>
      <c r="F679" s="84">
        <v>43616</v>
      </c>
      <c r="G679" s="84">
        <v>52749</v>
      </c>
      <c r="H679" s="87">
        <v>300</v>
      </c>
      <c r="I679" s="87">
        <v>16</v>
      </c>
      <c r="J679" s="87">
        <v>180</v>
      </c>
      <c r="K679" s="87">
        <v>16</v>
      </c>
      <c r="L679" s="92">
        <v>16</v>
      </c>
      <c r="M679" s="98">
        <v>7917668</v>
      </c>
      <c r="N679" s="85">
        <v>0.03</v>
      </c>
      <c r="O679" s="86">
        <v>6.25E-2</v>
      </c>
      <c r="P679" s="88">
        <v>54677.961546165527</v>
      </c>
      <c r="Q679" s="89">
        <v>6377012.2867553057</v>
      </c>
      <c r="R679" s="89">
        <v>1540655.7132446943</v>
      </c>
      <c r="S679" s="89">
        <v>517670.81472512375</v>
      </c>
      <c r="T679" s="89">
        <v>306118.4912784918</v>
      </c>
      <c r="U679" s="90">
        <v>211552.32344663196</v>
      </c>
      <c r="V679" s="89">
        <v>136947.17451063948</v>
      </c>
      <c r="W679" s="97">
        <v>211552.32344663196</v>
      </c>
      <c r="X679" s="89">
        <v>3465020.7915544361</v>
      </c>
      <c r="Y679" s="89">
        <v>1924365.0783097958</v>
      </c>
      <c r="Z679" s="91">
        <v>-5.4016709327697754E-8</v>
      </c>
      <c r="AA679" s="81"/>
      <c r="AB679" s="81">
        <v>180</v>
      </c>
      <c r="AC679" s="95"/>
      <c r="AD679" s="80"/>
      <c r="AE679" s="80"/>
      <c r="AF679" s="94"/>
    </row>
    <row r="680" spans="1:32">
      <c r="A680">
        <f>VLOOKUP(B680,'Outstanding Oct 2020'!$A:$A,1,0)</f>
        <v>143970647</v>
      </c>
      <c r="B680" s="82">
        <v>143970647</v>
      </c>
      <c r="C680" s="83">
        <v>98</v>
      </c>
      <c r="D680" s="82" t="s">
        <v>1575</v>
      </c>
      <c r="E680" s="94" t="s">
        <v>822</v>
      </c>
      <c r="F680" s="84">
        <v>43620</v>
      </c>
      <c r="G680" s="84">
        <v>45444</v>
      </c>
      <c r="H680" s="87">
        <v>60</v>
      </c>
      <c r="I680" s="87">
        <v>16</v>
      </c>
      <c r="J680" s="87">
        <v>60</v>
      </c>
      <c r="K680" s="87">
        <v>16</v>
      </c>
      <c r="L680" s="92">
        <v>16</v>
      </c>
      <c r="M680" s="98">
        <v>175729</v>
      </c>
      <c r="N680" s="85">
        <v>0.05</v>
      </c>
      <c r="O680" s="86">
        <v>0.08</v>
      </c>
      <c r="P680" s="88">
        <v>3316.2230170283974</v>
      </c>
      <c r="Q680" s="89">
        <v>163550.92379138278</v>
      </c>
      <c r="R680" s="89">
        <v>12178.076208617218</v>
      </c>
      <c r="S680" s="89">
        <v>15608.105512739683</v>
      </c>
      <c r="T680" s="89">
        <v>10397.791208619914</v>
      </c>
      <c r="U680" s="90">
        <v>5210.3143041197691</v>
      </c>
      <c r="V680" s="89">
        <v>3247.4869889645915</v>
      </c>
      <c r="W680" s="97">
        <v>5210.3143041197691</v>
      </c>
      <c r="X680" s="89">
        <v>35422.457230319735</v>
      </c>
      <c r="Y680" s="89">
        <v>23244.381021703855</v>
      </c>
      <c r="Z680" s="91">
        <v>-1.3387762010097504E-9</v>
      </c>
      <c r="AA680" s="81"/>
      <c r="AB680" s="81">
        <v>60</v>
      </c>
      <c r="AC680" s="95"/>
      <c r="AD680" s="80"/>
      <c r="AE680" s="80"/>
      <c r="AF680" s="94"/>
    </row>
    <row r="681" spans="1:32">
      <c r="A681">
        <f>VLOOKUP(B681,'Outstanding Oct 2020'!$A:$A,1,0)</f>
        <v>143970345</v>
      </c>
      <c r="B681" s="82">
        <v>143970345</v>
      </c>
      <c r="C681" s="83">
        <v>98</v>
      </c>
      <c r="D681" s="82" t="s">
        <v>978</v>
      </c>
      <c r="E681" s="94" t="s">
        <v>822</v>
      </c>
      <c r="F681" s="84">
        <v>43627</v>
      </c>
      <c r="G681" s="84">
        <v>45444</v>
      </c>
      <c r="H681" s="87">
        <v>60</v>
      </c>
      <c r="I681" s="87">
        <v>16</v>
      </c>
      <c r="J681" s="87">
        <v>60</v>
      </c>
      <c r="K681" s="87">
        <v>16</v>
      </c>
      <c r="L681" s="92">
        <v>16</v>
      </c>
      <c r="M681" s="98">
        <v>213031</v>
      </c>
      <c r="N681" s="85">
        <v>0.05</v>
      </c>
      <c r="O681" s="86">
        <v>0.08</v>
      </c>
      <c r="P681" s="88">
        <v>4020.1577744172932</v>
      </c>
      <c r="Q681" s="89">
        <v>198267.88319629693</v>
      </c>
      <c r="R681" s="89">
        <v>14763.116803703073</v>
      </c>
      <c r="S681" s="89">
        <v>18921.238529124093</v>
      </c>
      <c r="T681" s="89">
        <v>12604.930654379801</v>
      </c>
      <c r="U681" s="90">
        <v>6316.3078747442923</v>
      </c>
      <c r="V681" s="89">
        <v>3936.8311476541526</v>
      </c>
      <c r="W681" s="97">
        <v>6316.3078747442923</v>
      </c>
      <c r="X681" s="89">
        <v>42941.583268739021</v>
      </c>
      <c r="Y681" s="89">
        <v>28178.466465037636</v>
      </c>
      <c r="Z681" s="91">
        <v>-1.6880221664905548E-9</v>
      </c>
      <c r="AA681" s="81"/>
      <c r="AB681" s="81">
        <v>60</v>
      </c>
      <c r="AC681" s="95"/>
      <c r="AD681" s="80"/>
      <c r="AE681" s="80"/>
      <c r="AF681" s="94"/>
    </row>
    <row r="682" spans="1:32">
      <c r="A682">
        <f>VLOOKUP(B682,'Outstanding Oct 2020'!$A:$A,1,0)</f>
        <v>143960188</v>
      </c>
      <c r="B682" s="82">
        <v>143960188</v>
      </c>
      <c r="C682" s="83">
        <v>98</v>
      </c>
      <c r="D682" s="82" t="s">
        <v>1576</v>
      </c>
      <c r="E682" s="94" t="s">
        <v>822</v>
      </c>
      <c r="F682" s="84">
        <v>43636</v>
      </c>
      <c r="G682" s="84">
        <v>45474</v>
      </c>
      <c r="H682" s="87">
        <v>60</v>
      </c>
      <c r="I682" s="87">
        <v>15</v>
      </c>
      <c r="J682" s="87">
        <v>60</v>
      </c>
      <c r="K682" s="87">
        <v>15</v>
      </c>
      <c r="L682" s="92">
        <v>15</v>
      </c>
      <c r="M682" s="98">
        <v>408057</v>
      </c>
      <c r="N682" s="85">
        <v>0.05</v>
      </c>
      <c r="O682" s="86">
        <v>0.08</v>
      </c>
      <c r="P682" s="88">
        <v>7700.5389870741701</v>
      </c>
      <c r="Q682" s="89">
        <v>379778.5186824046</v>
      </c>
      <c r="R682" s="89">
        <v>28278.481317595404</v>
      </c>
      <c r="S682" s="89">
        <v>34253.130642918215</v>
      </c>
      <c r="T682" s="89">
        <v>22830.434437883378</v>
      </c>
      <c r="U682" s="90">
        <v>11422.696205034837</v>
      </c>
      <c r="V682" s="89">
        <v>7069.620329398851</v>
      </c>
      <c r="W682" s="97">
        <v>11422.696205034837</v>
      </c>
      <c r="X682" s="89">
        <v>82253.820542042493</v>
      </c>
      <c r="Y682" s="89">
        <v>53975.339224450232</v>
      </c>
      <c r="Z682" s="91">
        <v>-3.14321368932724E-9</v>
      </c>
      <c r="AA682" s="81"/>
      <c r="AB682" s="81">
        <v>60</v>
      </c>
      <c r="AC682" s="95"/>
      <c r="AD682" s="80"/>
      <c r="AE682" s="80"/>
      <c r="AF682" s="94"/>
    </row>
    <row r="683" spans="1:32">
      <c r="A683">
        <f>VLOOKUP(B683,'Outstanding Oct 2020'!$A:$A,1,0)</f>
        <v>143960161</v>
      </c>
      <c r="B683" s="82">
        <v>143960161</v>
      </c>
      <c r="C683" s="83">
        <v>98</v>
      </c>
      <c r="D683" s="82" t="s">
        <v>1577</v>
      </c>
      <c r="E683" s="94" t="s">
        <v>822</v>
      </c>
      <c r="F683" s="84">
        <v>43641</v>
      </c>
      <c r="G683" s="84">
        <v>46204</v>
      </c>
      <c r="H683" s="87">
        <v>84</v>
      </c>
      <c r="I683" s="87">
        <v>15</v>
      </c>
      <c r="J683" s="87">
        <v>60</v>
      </c>
      <c r="K683" s="87">
        <v>15</v>
      </c>
      <c r="L683" s="92">
        <v>15</v>
      </c>
      <c r="M683" s="98">
        <v>2536389</v>
      </c>
      <c r="N683" s="85">
        <v>0.05</v>
      </c>
      <c r="O683" s="86">
        <v>0.08</v>
      </c>
      <c r="P683" s="88">
        <v>47864.789431099249</v>
      </c>
      <c r="Q683" s="89">
        <v>2360616.4266814329</v>
      </c>
      <c r="R683" s="89">
        <v>175772.57331856713</v>
      </c>
      <c r="S683" s="89">
        <v>212909.62727820047</v>
      </c>
      <c r="T683" s="89">
        <v>141908.75974059652</v>
      </c>
      <c r="U683" s="90">
        <v>71000.867537603946</v>
      </c>
      <c r="V683" s="89">
        <v>43943.143329641782</v>
      </c>
      <c r="W683" s="97">
        <v>71000.867537603946</v>
      </c>
      <c r="X683" s="89">
        <v>511270.93918450223</v>
      </c>
      <c r="Y683" s="89">
        <v>335498.36586595513</v>
      </c>
      <c r="Z683" s="91">
        <v>-2.0023435354232788E-8</v>
      </c>
      <c r="AA683" s="81"/>
      <c r="AB683" s="81">
        <v>60</v>
      </c>
      <c r="AC683" s="95"/>
      <c r="AD683" s="80"/>
      <c r="AE683" s="80"/>
      <c r="AF683" s="94"/>
    </row>
    <row r="684" spans="1:32">
      <c r="A684">
        <f>VLOOKUP(B684,'Outstanding Oct 2020'!$A:$A,1,0)</f>
        <v>143970558</v>
      </c>
      <c r="B684" s="82">
        <v>143970558</v>
      </c>
      <c r="C684" s="83">
        <v>98</v>
      </c>
      <c r="D684" s="82" t="s">
        <v>1578</v>
      </c>
      <c r="E684" s="94" t="s">
        <v>822</v>
      </c>
      <c r="F684" s="84">
        <v>43642</v>
      </c>
      <c r="G684" s="84">
        <v>45474</v>
      </c>
      <c r="H684" s="87">
        <v>60</v>
      </c>
      <c r="I684" s="87">
        <v>15</v>
      </c>
      <c r="J684" s="87">
        <v>60</v>
      </c>
      <c r="K684" s="87">
        <v>15</v>
      </c>
      <c r="L684" s="92">
        <v>15</v>
      </c>
      <c r="M684" s="98">
        <v>249866</v>
      </c>
      <c r="N684" s="85">
        <v>0.05</v>
      </c>
      <c r="O684" s="86">
        <v>0.08</v>
      </c>
      <c r="P684" s="88">
        <v>4715.2796656944365</v>
      </c>
      <c r="Q684" s="89">
        <v>232550.20585138281</v>
      </c>
      <c r="R684" s="89">
        <v>17315.794148617191</v>
      </c>
      <c r="S684" s="89">
        <v>20974.257864032239</v>
      </c>
      <c r="T684" s="89">
        <v>13979.785498732206</v>
      </c>
      <c r="U684" s="90">
        <v>6994.4723653000328</v>
      </c>
      <c r="V684" s="89">
        <v>4328.9485371542978</v>
      </c>
      <c r="W684" s="97">
        <v>6994.4723653000328</v>
      </c>
      <c r="X684" s="89">
        <v>50366.574090281472</v>
      </c>
      <c r="Y684" s="89">
        <v>33050.779941666202</v>
      </c>
      <c r="Z684" s="91">
        <v>-1.9208528101444244E-9</v>
      </c>
      <c r="AA684" s="81"/>
      <c r="AB684" s="81">
        <v>60</v>
      </c>
      <c r="AC684" s="95"/>
      <c r="AD684" s="80"/>
      <c r="AE684" s="80"/>
      <c r="AF684" s="94"/>
    </row>
    <row r="685" spans="1:32">
      <c r="A685">
        <f>VLOOKUP(B685,'Outstanding Oct 2020'!$A:$A,1,0)</f>
        <v>143920003</v>
      </c>
      <c r="B685" s="82">
        <v>143920003</v>
      </c>
      <c r="C685" s="83">
        <v>98</v>
      </c>
      <c r="D685" s="82" t="s">
        <v>1579</v>
      </c>
      <c r="E685" s="94" t="s">
        <v>822</v>
      </c>
      <c r="F685" s="84">
        <v>43643</v>
      </c>
      <c r="G685" s="84">
        <v>45474</v>
      </c>
      <c r="H685" s="87">
        <v>60</v>
      </c>
      <c r="I685" s="87">
        <v>15</v>
      </c>
      <c r="J685" s="87">
        <v>60</v>
      </c>
      <c r="K685" s="87">
        <v>15</v>
      </c>
      <c r="L685" s="92">
        <v>15</v>
      </c>
      <c r="M685" s="98">
        <v>254965</v>
      </c>
      <c r="N685" s="85">
        <v>0.05</v>
      </c>
      <c r="O685" s="86">
        <v>0.08</v>
      </c>
      <c r="P685" s="88">
        <v>4811.5040860452482</v>
      </c>
      <c r="Q685" s="89">
        <v>237295.84351171352</v>
      </c>
      <c r="R685" s="89">
        <v>17669.156488286477</v>
      </c>
      <c r="S685" s="89">
        <v>21402.278246351954</v>
      </c>
      <c r="T685" s="89">
        <v>14265.070116319373</v>
      </c>
      <c r="U685" s="90">
        <v>7137.2081300325808</v>
      </c>
      <c r="V685" s="89">
        <v>4417.2891220716192</v>
      </c>
      <c r="W685" s="97">
        <v>7137.2081300325808</v>
      </c>
      <c r="X685" s="89">
        <v>51394.401650999353</v>
      </c>
      <c r="Y685" s="89">
        <v>33725.245162714913</v>
      </c>
      <c r="Z685" s="91">
        <v>-2.0372681319713593E-9</v>
      </c>
      <c r="AA685" s="81"/>
      <c r="AB685" s="81">
        <v>60</v>
      </c>
      <c r="AC685" s="95"/>
      <c r="AD685" s="80"/>
      <c r="AE685" s="80"/>
      <c r="AF685" s="94"/>
    </row>
    <row r="686" spans="1:32">
      <c r="A686">
        <f>VLOOKUP(B686,'Outstanding Oct 2020'!$A:$A,1,0)</f>
        <v>143960110</v>
      </c>
      <c r="B686" s="82">
        <v>143960110</v>
      </c>
      <c r="C686" s="83">
        <v>98</v>
      </c>
      <c r="D686" s="82" t="s">
        <v>1580</v>
      </c>
      <c r="E686" s="94" t="s">
        <v>822</v>
      </c>
      <c r="F686" s="84">
        <v>43643</v>
      </c>
      <c r="G686" s="84">
        <v>45474</v>
      </c>
      <c r="H686" s="87">
        <v>60</v>
      </c>
      <c r="I686" s="87">
        <v>15</v>
      </c>
      <c r="J686" s="87">
        <v>60</v>
      </c>
      <c r="K686" s="87">
        <v>15</v>
      </c>
      <c r="L686" s="92">
        <v>15</v>
      </c>
      <c r="M686" s="98">
        <v>102467</v>
      </c>
      <c r="N686" s="85">
        <v>0.05</v>
      </c>
      <c r="O686" s="86">
        <v>0.08</v>
      </c>
      <c r="P686" s="88">
        <v>1933.6786978008683</v>
      </c>
      <c r="Q686" s="89">
        <v>95366.003950011756</v>
      </c>
      <c r="R686" s="89">
        <v>7100.9960499882436</v>
      </c>
      <c r="S686" s="89">
        <v>8601.2874122681424</v>
      </c>
      <c r="T686" s="89">
        <v>5732.9395784083972</v>
      </c>
      <c r="U686" s="90">
        <v>2868.3478338597452</v>
      </c>
      <c r="V686" s="89">
        <v>1775.2490124970609</v>
      </c>
      <c r="W686" s="97">
        <v>2868.3478338597452</v>
      </c>
      <c r="X686" s="89">
        <v>20654.717918039547</v>
      </c>
      <c r="Y686" s="89">
        <v>13553.721868052104</v>
      </c>
      <c r="Z686" s="91">
        <v>-8.0035533756017685E-10</v>
      </c>
      <c r="AA686" s="81"/>
      <c r="AB686" s="81">
        <v>60</v>
      </c>
      <c r="AC686" s="95"/>
      <c r="AD686" s="80"/>
      <c r="AE686" s="80"/>
      <c r="AF686" s="94"/>
    </row>
    <row r="687" spans="1:32">
      <c r="A687">
        <f>VLOOKUP(B687,'Outstanding Oct 2020'!$A:$A,1,0)</f>
        <v>143930076</v>
      </c>
      <c r="B687" s="82">
        <v>143930076</v>
      </c>
      <c r="C687" s="83">
        <v>98</v>
      </c>
      <c r="D687" s="82" t="s">
        <v>1581</v>
      </c>
      <c r="E687" s="94" t="s">
        <v>822</v>
      </c>
      <c r="F687" s="84">
        <v>43644</v>
      </c>
      <c r="G687" s="84">
        <v>45474</v>
      </c>
      <c r="H687" s="87">
        <v>60</v>
      </c>
      <c r="I687" s="87">
        <v>15</v>
      </c>
      <c r="J687" s="87">
        <v>60</v>
      </c>
      <c r="K687" s="87">
        <v>15</v>
      </c>
      <c r="L687" s="92">
        <v>15</v>
      </c>
      <c r="M687" s="98">
        <v>330079</v>
      </c>
      <c r="N687" s="85">
        <v>0.05</v>
      </c>
      <c r="O687" s="86">
        <v>0.08</v>
      </c>
      <c r="P687" s="88">
        <v>6228.9979299814859</v>
      </c>
      <c r="Q687" s="89">
        <v>307204.41915754281</v>
      </c>
      <c r="R687" s="89">
        <v>22874.580842457188</v>
      </c>
      <c r="S687" s="89">
        <v>27707.499465721223</v>
      </c>
      <c r="T687" s="89">
        <v>18467.633121897452</v>
      </c>
      <c r="U687" s="90">
        <v>9239.8663438237709</v>
      </c>
      <c r="V687" s="89">
        <v>5718.645210614297</v>
      </c>
      <c r="W687" s="97">
        <v>9239.8663438237709</v>
      </c>
      <c r="X687" s="89">
        <v>66535.45664134383</v>
      </c>
      <c r="Y687" s="89">
        <v>43660.875798889145</v>
      </c>
      <c r="Z687" s="91">
        <v>-2.5029294192790985E-9</v>
      </c>
      <c r="AA687" s="81"/>
      <c r="AB687" s="81">
        <v>60</v>
      </c>
      <c r="AC687" s="95"/>
      <c r="AD687" s="80"/>
      <c r="AE687" s="80"/>
      <c r="AF687" s="94"/>
    </row>
    <row r="688" spans="1:32">
      <c r="A688">
        <f>VLOOKUP(B688,'Outstanding Oct 2020'!$A:$A,1,0)</f>
        <v>143970280</v>
      </c>
      <c r="B688" s="82">
        <v>143970280</v>
      </c>
      <c r="C688" s="83">
        <v>98</v>
      </c>
      <c r="D688" s="82" t="s">
        <v>1582</v>
      </c>
      <c r="E688" s="94" t="s">
        <v>822</v>
      </c>
      <c r="F688" s="84">
        <v>43644</v>
      </c>
      <c r="G688" s="84">
        <v>45474</v>
      </c>
      <c r="H688" s="87">
        <v>60</v>
      </c>
      <c r="I688" s="87">
        <v>15</v>
      </c>
      <c r="J688" s="87">
        <v>60</v>
      </c>
      <c r="K688" s="87">
        <v>15</v>
      </c>
      <c r="L688" s="92">
        <v>15</v>
      </c>
      <c r="M688" s="98">
        <v>1020143</v>
      </c>
      <c r="N688" s="85">
        <v>0.05</v>
      </c>
      <c r="O688" s="86">
        <v>0.08</v>
      </c>
      <c r="P688" s="88">
        <v>19251.356903302247</v>
      </c>
      <c r="Q688" s="89">
        <v>949446.7620558507</v>
      </c>
      <c r="R688" s="89">
        <v>70696.237944149296</v>
      </c>
      <c r="S688" s="89">
        <v>85632.868578307709</v>
      </c>
      <c r="T688" s="89">
        <v>57076.114069273783</v>
      </c>
      <c r="U688" s="90">
        <v>28556.754509033926</v>
      </c>
      <c r="V688" s="89">
        <v>17674.059486037324</v>
      </c>
      <c r="W688" s="97">
        <v>28556.754509033926</v>
      </c>
      <c r="X688" s="89">
        <v>205634.65214227629</v>
      </c>
      <c r="Y688" s="89">
        <v>134938.41419813479</v>
      </c>
      <c r="Z688" s="91">
        <v>-7.7998265624046326E-9</v>
      </c>
      <c r="AA688" s="81"/>
      <c r="AB688" s="81">
        <v>60</v>
      </c>
      <c r="AC688" s="95"/>
      <c r="AD688" s="80"/>
      <c r="AE688" s="80"/>
      <c r="AF688" s="94"/>
    </row>
    <row r="689" spans="1:32">
      <c r="A689">
        <f>VLOOKUP(B689,'Outstanding Oct 2020'!$A:$A,1,0)</f>
        <v>143970493</v>
      </c>
      <c r="B689" s="82">
        <v>143970493</v>
      </c>
      <c r="C689" s="83">
        <v>98</v>
      </c>
      <c r="D689" s="82" t="s">
        <v>1583</v>
      </c>
      <c r="E689" s="94" t="s">
        <v>822</v>
      </c>
      <c r="F689" s="84">
        <v>43648</v>
      </c>
      <c r="G689" s="84">
        <v>45474</v>
      </c>
      <c r="H689" s="87">
        <v>60</v>
      </c>
      <c r="I689" s="87">
        <v>15</v>
      </c>
      <c r="J689" s="87">
        <v>60</v>
      </c>
      <c r="K689" s="87">
        <v>15</v>
      </c>
      <c r="L689" s="92">
        <v>15</v>
      </c>
      <c r="M689" s="98">
        <v>201084</v>
      </c>
      <c r="N689" s="85">
        <v>0.05</v>
      </c>
      <c r="O689" s="86">
        <v>0.08</v>
      </c>
      <c r="P689" s="88">
        <v>3794.7031460722947</v>
      </c>
      <c r="Q689" s="89">
        <v>187148.81413805584</v>
      </c>
      <c r="R689" s="89">
        <v>13935.185861944163</v>
      </c>
      <c r="S689" s="89">
        <v>16879.398030668672</v>
      </c>
      <c r="T689" s="89">
        <v>11250.475003510146</v>
      </c>
      <c r="U689" s="90">
        <v>5628.9230271585257</v>
      </c>
      <c r="V689" s="89">
        <v>3483.7964654860407</v>
      </c>
      <c r="W689" s="97">
        <v>5628.9230271585257</v>
      </c>
      <c r="X689" s="89">
        <v>40533.374626280332</v>
      </c>
      <c r="Y689" s="89">
        <v>26598.188764337683</v>
      </c>
      <c r="Z689" s="91">
        <v>-1.5133991837501526E-9</v>
      </c>
      <c r="AA689" s="81"/>
      <c r="AB689" s="81">
        <v>60</v>
      </c>
      <c r="AC689" s="95"/>
      <c r="AD689" s="80"/>
      <c r="AE689" s="80"/>
      <c r="AF689" s="94"/>
    </row>
    <row r="690" spans="1:32">
      <c r="A690">
        <f>VLOOKUP(B690,'Outstanding Oct 2020'!$A:$A,1,0)</f>
        <v>143970655</v>
      </c>
      <c r="B690" s="82">
        <v>143970655</v>
      </c>
      <c r="C690" s="83">
        <v>98</v>
      </c>
      <c r="D690" s="82" t="s">
        <v>1584</v>
      </c>
      <c r="E690" s="94" t="s">
        <v>822</v>
      </c>
      <c r="F690" s="84">
        <v>43656</v>
      </c>
      <c r="G690" s="84">
        <v>45474</v>
      </c>
      <c r="H690" s="87">
        <v>60</v>
      </c>
      <c r="I690" s="87">
        <v>15</v>
      </c>
      <c r="J690" s="87">
        <v>60</v>
      </c>
      <c r="K690" s="87">
        <v>15</v>
      </c>
      <c r="L690" s="92">
        <v>15</v>
      </c>
      <c r="M690" s="98">
        <v>200889</v>
      </c>
      <c r="N690" s="85">
        <v>0.05</v>
      </c>
      <c r="O690" s="86">
        <v>0.08</v>
      </c>
      <c r="P690" s="88">
        <v>3791.0232555117127</v>
      </c>
      <c r="Q690" s="89">
        <v>186967.32770076135</v>
      </c>
      <c r="R690" s="89">
        <v>13921.672299238649</v>
      </c>
      <c r="S690" s="89">
        <v>16863.029335914332</v>
      </c>
      <c r="T690" s="89">
        <v>11239.564923017992</v>
      </c>
      <c r="U690" s="90">
        <v>5623.4644128963409</v>
      </c>
      <c r="V690" s="89">
        <v>3480.4180748096624</v>
      </c>
      <c r="W690" s="97">
        <v>5623.4644128963409</v>
      </c>
      <c r="X690" s="89">
        <v>40494.067629939847</v>
      </c>
      <c r="Y690" s="89">
        <v>26572.39533070274</v>
      </c>
      <c r="Z690" s="91">
        <v>-1.5425030142068863E-9</v>
      </c>
      <c r="AA690" s="81"/>
      <c r="AB690" s="81">
        <v>60</v>
      </c>
      <c r="AC690" s="95"/>
      <c r="AD690" s="80"/>
      <c r="AE690" s="80"/>
      <c r="AF690" s="94"/>
    </row>
    <row r="691" spans="1:32">
      <c r="A691">
        <f>VLOOKUP(B691,'Outstanding Oct 2020'!$A:$A,1,0)</f>
        <v>143920119</v>
      </c>
      <c r="B691" s="82">
        <v>143920119</v>
      </c>
      <c r="C691" s="83">
        <v>98</v>
      </c>
      <c r="D691" s="82" t="s">
        <v>1585</v>
      </c>
      <c r="E691" s="94" t="s">
        <v>822</v>
      </c>
      <c r="F691" s="84">
        <v>43676</v>
      </c>
      <c r="G691" s="84">
        <v>45505</v>
      </c>
      <c r="H691" s="87">
        <v>60</v>
      </c>
      <c r="I691" s="87">
        <v>14</v>
      </c>
      <c r="J691" s="87">
        <v>60</v>
      </c>
      <c r="K691" s="87">
        <v>14</v>
      </c>
      <c r="L691" s="92">
        <v>14</v>
      </c>
      <c r="M691" s="98">
        <v>382235</v>
      </c>
      <c r="N691" s="85">
        <v>0.05</v>
      </c>
      <c r="O691" s="86">
        <v>0.08</v>
      </c>
      <c r="P691" s="88">
        <v>7213.2459919185203</v>
      </c>
      <c r="Q691" s="89">
        <v>355745.99158590328</v>
      </c>
      <c r="R691" s="89">
        <v>26489.008414096723</v>
      </c>
      <c r="S691" s="89">
        <v>30185.93646160925</v>
      </c>
      <c r="T691" s="89">
        <v>20129.967967197736</v>
      </c>
      <c r="U691" s="90">
        <v>10055.968494411514</v>
      </c>
      <c r="V691" s="89">
        <v>6180.7686299559018</v>
      </c>
      <c r="W691" s="97">
        <v>10055.968494411514</v>
      </c>
      <c r="X691" s="89">
        <v>77048.767929205031</v>
      </c>
      <c r="Y691" s="89">
        <v>50559.759515111218</v>
      </c>
      <c r="Z691" s="91">
        <v>-2.9103830456733704E-9</v>
      </c>
      <c r="AA691" s="81"/>
      <c r="AB691" s="81">
        <v>60</v>
      </c>
      <c r="AC691" s="95"/>
      <c r="AD691" s="80"/>
      <c r="AE691" s="80"/>
      <c r="AF691" s="94"/>
    </row>
    <row r="692" spans="1:32">
      <c r="A692">
        <f>VLOOKUP(B692,'Outstanding Oct 2020'!$A:$A,1,0)</f>
        <v>143930300</v>
      </c>
      <c r="B692" s="82">
        <v>143930300</v>
      </c>
      <c r="C692" s="83">
        <v>98</v>
      </c>
      <c r="D692" s="82" t="s">
        <v>1586</v>
      </c>
      <c r="E692" s="94" t="s">
        <v>822</v>
      </c>
      <c r="F692" s="84">
        <v>43676</v>
      </c>
      <c r="G692" s="84">
        <v>45505</v>
      </c>
      <c r="H692" s="87">
        <v>60</v>
      </c>
      <c r="I692" s="87">
        <v>14</v>
      </c>
      <c r="J692" s="87">
        <v>60</v>
      </c>
      <c r="K692" s="87">
        <v>14</v>
      </c>
      <c r="L692" s="92">
        <v>14</v>
      </c>
      <c r="M692" s="98">
        <v>193720</v>
      </c>
      <c r="N692" s="85">
        <v>0.05</v>
      </c>
      <c r="O692" s="86">
        <v>0.08</v>
      </c>
      <c r="P692" s="88">
        <v>3655.7353815177985</v>
      </c>
      <c r="Q692" s="89">
        <v>180295.14170607398</v>
      </c>
      <c r="R692" s="89">
        <v>13424.858293926023</v>
      </c>
      <c r="S692" s="89">
        <v>15298.493364927192</v>
      </c>
      <c r="T692" s="89">
        <v>10202.041661819414</v>
      </c>
      <c r="U692" s="90">
        <v>5096.4517031077776</v>
      </c>
      <c r="V692" s="89">
        <v>3132.4669352494057</v>
      </c>
      <c r="W692" s="97">
        <v>5096.4517031077776</v>
      </c>
      <c r="X692" s="89">
        <v>39048.981184992474</v>
      </c>
      <c r="Y692" s="89">
        <v>25624.122891067906</v>
      </c>
      <c r="Z692" s="91">
        <v>-1.4551915228366852E-9</v>
      </c>
      <c r="AA692" s="81"/>
      <c r="AB692" s="81">
        <v>60</v>
      </c>
      <c r="AC692" s="95"/>
      <c r="AD692" s="80"/>
      <c r="AE692" s="80"/>
      <c r="AF692" s="94"/>
    </row>
    <row r="693" spans="1:32">
      <c r="A693">
        <f>VLOOKUP(B693,'Outstanding Oct 2020'!$A:$A,1,0)</f>
        <v>143970353</v>
      </c>
      <c r="B693" s="82">
        <v>143970353</v>
      </c>
      <c r="C693" s="83">
        <v>98</v>
      </c>
      <c r="D693" s="82" t="s">
        <v>1587</v>
      </c>
      <c r="E693" s="94" t="s">
        <v>822</v>
      </c>
      <c r="F693" s="84">
        <v>43676</v>
      </c>
      <c r="G693" s="84">
        <v>45505</v>
      </c>
      <c r="H693" s="87">
        <v>60</v>
      </c>
      <c r="I693" s="87">
        <v>14</v>
      </c>
      <c r="J693" s="87">
        <v>60</v>
      </c>
      <c r="K693" s="87">
        <v>14</v>
      </c>
      <c r="L693" s="92">
        <v>14</v>
      </c>
      <c r="M693" s="98">
        <v>408057</v>
      </c>
      <c r="N693" s="85">
        <v>0.05</v>
      </c>
      <c r="O693" s="86">
        <v>0.08</v>
      </c>
      <c r="P693" s="88">
        <v>7700.5389870741701</v>
      </c>
      <c r="Q693" s="89">
        <v>379778.5186824046</v>
      </c>
      <c r="R693" s="89">
        <v>28278.481317595404</v>
      </c>
      <c r="S693" s="89">
        <v>32225.156447512345</v>
      </c>
      <c r="T693" s="89">
        <v>21489.853987182767</v>
      </c>
      <c r="U693" s="90">
        <v>10735.302460329578</v>
      </c>
      <c r="V693" s="89">
        <v>6598.3123074389277</v>
      </c>
      <c r="W693" s="97">
        <v>10735.302460329578</v>
      </c>
      <c r="X693" s="89">
        <v>82253.820542042493</v>
      </c>
      <c r="Y693" s="89">
        <v>53975.339224450232</v>
      </c>
      <c r="Z693" s="91">
        <v>-3.14321368932724E-9</v>
      </c>
      <c r="AA693" s="81"/>
      <c r="AB693" s="81">
        <v>60</v>
      </c>
      <c r="AC693" s="95"/>
      <c r="AD693" s="80"/>
      <c r="AE693" s="80"/>
      <c r="AF693" s="94"/>
    </row>
    <row r="694" spans="1:32">
      <c r="A694">
        <f>VLOOKUP(B694,'Outstanding Oct 2020'!$A:$A,1,0)</f>
        <v>143127877</v>
      </c>
      <c r="B694" s="82">
        <v>143127877</v>
      </c>
      <c r="C694" s="83">
        <v>99</v>
      </c>
      <c r="D694" s="82" t="s">
        <v>1588</v>
      </c>
      <c r="E694" s="94" t="s">
        <v>823</v>
      </c>
      <c r="F694" s="84">
        <v>43664</v>
      </c>
      <c r="G694" s="84">
        <v>54636</v>
      </c>
      <c r="H694" s="87">
        <v>361</v>
      </c>
      <c r="I694" s="87">
        <v>14</v>
      </c>
      <c r="J694" s="87">
        <v>180</v>
      </c>
      <c r="K694" s="87">
        <v>14</v>
      </c>
      <c r="L694" s="92">
        <v>14</v>
      </c>
      <c r="M694" s="98">
        <v>2849869</v>
      </c>
      <c r="N694" s="85">
        <v>0.03</v>
      </c>
      <c r="O694" s="86">
        <v>6.25E-2</v>
      </c>
      <c r="P694" s="88">
        <v>19680.672085973951</v>
      </c>
      <c r="Q694" s="89">
        <v>2295328.5776371346</v>
      </c>
      <c r="R694" s="89">
        <v>554540.42236286541</v>
      </c>
      <c r="S694" s="89">
        <v>163628.5945236535</v>
      </c>
      <c r="T694" s="89">
        <v>96860.162825840642</v>
      </c>
      <c r="U694" s="90">
        <v>66768.431697812863</v>
      </c>
      <c r="V694" s="89">
        <v>43130.921739333979</v>
      </c>
      <c r="W694" s="97">
        <v>66768.431697812863</v>
      </c>
      <c r="X694" s="89">
        <v>1247192.3978381576</v>
      </c>
      <c r="Y694" s="89">
        <v>692651.97547531128</v>
      </c>
      <c r="Z694" s="91">
        <v>-1.909211277961731E-8</v>
      </c>
      <c r="AA694" s="81"/>
      <c r="AB694" s="81">
        <v>180</v>
      </c>
      <c r="AC694" s="95"/>
      <c r="AD694" s="80"/>
      <c r="AE694" s="80"/>
      <c r="AF694" s="94"/>
    </row>
    <row r="695" spans="1:32">
      <c r="A695">
        <f>VLOOKUP(B695,'Outstanding Oct 2020'!$A:$A,1,0)</f>
        <v>143643921</v>
      </c>
      <c r="B695" s="82">
        <v>143643921</v>
      </c>
      <c r="C695" s="83">
        <v>99</v>
      </c>
      <c r="D695" s="82" t="s">
        <v>1589</v>
      </c>
      <c r="E695" s="94" t="s">
        <v>823</v>
      </c>
      <c r="F695" s="84">
        <v>43669</v>
      </c>
      <c r="G695" s="84">
        <v>54636</v>
      </c>
      <c r="H695" s="87">
        <v>361</v>
      </c>
      <c r="I695" s="87">
        <v>14</v>
      </c>
      <c r="J695" s="87">
        <v>180</v>
      </c>
      <c r="K695" s="87">
        <v>14</v>
      </c>
      <c r="L695" s="92">
        <v>14</v>
      </c>
      <c r="M695" s="98">
        <v>2504279</v>
      </c>
      <c r="N695" s="85">
        <v>0.03</v>
      </c>
      <c r="O695" s="86">
        <v>6.25E-2</v>
      </c>
      <c r="P695" s="88">
        <v>17294.090995337247</v>
      </c>
      <c r="Q695" s="89">
        <v>2016985.0456552729</v>
      </c>
      <c r="R695" s="89">
        <v>487293.9543447271</v>
      </c>
      <c r="S695" s="89">
        <v>143786.13650841516</v>
      </c>
      <c r="T695" s="89">
        <v>85114.393574347952</v>
      </c>
      <c r="U695" s="90">
        <v>58671.74293406721</v>
      </c>
      <c r="V695" s="89">
        <v>37900.640893478776</v>
      </c>
      <c r="W695" s="97">
        <v>58671.74293406721</v>
      </c>
      <c r="X695" s="89">
        <v>1095951.3335054147</v>
      </c>
      <c r="Y695" s="89">
        <v>608657.37916070456</v>
      </c>
      <c r="Z695" s="91">
        <v>-1.6996636986732483E-8</v>
      </c>
      <c r="AA695" s="81"/>
      <c r="AB695" s="81">
        <v>180</v>
      </c>
      <c r="AC695" s="95"/>
      <c r="AD695" s="80"/>
      <c r="AE695" s="80"/>
      <c r="AF695" s="94"/>
    </row>
    <row r="696" spans="1:32">
      <c r="A696">
        <f>VLOOKUP(B696,'Outstanding Oct 2020'!$A:$A,1,0)</f>
        <v>143930068</v>
      </c>
      <c r="B696" s="82">
        <v>143930068</v>
      </c>
      <c r="C696" s="83">
        <v>98</v>
      </c>
      <c r="D696" s="82" t="s">
        <v>1590</v>
      </c>
      <c r="E696" s="94" t="s">
        <v>822</v>
      </c>
      <c r="F696" s="84">
        <v>43678</v>
      </c>
      <c r="G696" s="84">
        <v>45505</v>
      </c>
      <c r="H696" s="87">
        <v>60</v>
      </c>
      <c r="I696" s="87">
        <v>14</v>
      </c>
      <c r="J696" s="87">
        <v>60</v>
      </c>
      <c r="K696" s="87">
        <v>14</v>
      </c>
      <c r="L696" s="92">
        <v>14</v>
      </c>
      <c r="M696" s="98">
        <v>351702</v>
      </c>
      <c r="N696" s="85">
        <v>0.05</v>
      </c>
      <c r="O696" s="86">
        <v>0.08</v>
      </c>
      <c r="P696" s="88">
        <v>6637.0506150659339</v>
      </c>
      <c r="Q696" s="89">
        <v>327328.93830430327</v>
      </c>
      <c r="R696" s="89">
        <v>24373.061695696728</v>
      </c>
      <c r="S696" s="89">
        <v>27774.678471152292</v>
      </c>
      <c r="T696" s="89">
        <v>18521.982534303184</v>
      </c>
      <c r="U696" s="90">
        <v>9252.695936849108</v>
      </c>
      <c r="V696" s="89">
        <v>5687.0477289959026</v>
      </c>
      <c r="W696" s="97">
        <v>9252.695936849108</v>
      </c>
      <c r="X696" s="89">
        <v>70894.09859965014</v>
      </c>
      <c r="Y696" s="89">
        <v>46521.036903956032</v>
      </c>
      <c r="Z696" s="91">
        <v>-2.6193447411060333E-9</v>
      </c>
      <c r="AA696" s="81"/>
      <c r="AB696" s="81">
        <v>60</v>
      </c>
      <c r="AC696" s="95"/>
      <c r="AD696" s="80"/>
      <c r="AE696" s="80"/>
      <c r="AF696" s="94"/>
    </row>
    <row r="697" spans="1:32">
      <c r="A697">
        <f>VLOOKUP(B697,'Outstanding Oct 2020'!$A:$A,1,0)</f>
        <v>143920135</v>
      </c>
      <c r="B697" s="82">
        <v>143920135</v>
      </c>
      <c r="C697" s="83">
        <v>98</v>
      </c>
      <c r="D697" s="82" t="s">
        <v>1591</v>
      </c>
      <c r="E697" s="94" t="s">
        <v>822</v>
      </c>
      <c r="F697" s="84">
        <v>43682</v>
      </c>
      <c r="G697" s="84">
        <v>45505</v>
      </c>
      <c r="H697" s="87">
        <v>60</v>
      </c>
      <c r="I697" s="87">
        <v>14</v>
      </c>
      <c r="J697" s="87">
        <v>60</v>
      </c>
      <c r="K697" s="87">
        <v>14</v>
      </c>
      <c r="L697" s="92">
        <v>14</v>
      </c>
      <c r="M697" s="98">
        <v>199460</v>
      </c>
      <c r="N697" s="85">
        <v>0.05</v>
      </c>
      <c r="O697" s="86">
        <v>0.08</v>
      </c>
      <c r="P697" s="88">
        <v>3764.0562626344208</v>
      </c>
      <c r="Q697" s="89">
        <v>185637.35786028032</v>
      </c>
      <c r="R697" s="89">
        <v>13822.642139719683</v>
      </c>
      <c r="S697" s="89">
        <v>15751.793756805571</v>
      </c>
      <c r="T697" s="89">
        <v>10504.332179777521</v>
      </c>
      <c r="U697" s="90">
        <v>5247.4615770280507</v>
      </c>
      <c r="V697" s="89">
        <v>3225.2831659345929</v>
      </c>
      <c r="W697" s="97">
        <v>5247.4615770280507</v>
      </c>
      <c r="X697" s="89">
        <v>40206.017897783371</v>
      </c>
      <c r="Y697" s="89">
        <v>26383.37575806526</v>
      </c>
      <c r="Z697" s="91">
        <v>-1.57160684466362E-9</v>
      </c>
      <c r="AA697" s="81"/>
      <c r="AB697" s="81">
        <v>60</v>
      </c>
      <c r="AC697" s="95"/>
      <c r="AD697" s="80"/>
      <c r="AE697" s="80"/>
      <c r="AF697" s="94"/>
    </row>
    <row r="698" spans="1:32">
      <c r="A698">
        <f>VLOOKUP(B698,'Outstanding Oct 2020'!$A:$A,1,0)</f>
        <v>143950042</v>
      </c>
      <c r="B698" s="82">
        <v>143950042</v>
      </c>
      <c r="C698" s="83">
        <v>98</v>
      </c>
      <c r="D698" s="82" t="s">
        <v>1592</v>
      </c>
      <c r="E698" s="94" t="s">
        <v>822</v>
      </c>
      <c r="F698" s="84">
        <v>43682</v>
      </c>
      <c r="G698" s="84">
        <v>44409</v>
      </c>
      <c r="H698" s="87">
        <v>24</v>
      </c>
      <c r="I698" s="87">
        <v>14</v>
      </c>
      <c r="J698" s="87">
        <v>24</v>
      </c>
      <c r="K698" s="87">
        <v>14</v>
      </c>
      <c r="L698" s="92">
        <v>14</v>
      </c>
      <c r="M698" s="98">
        <v>201558</v>
      </c>
      <c r="N698" s="85">
        <v>0.05</v>
      </c>
      <c r="O698" s="86">
        <v>0.08</v>
      </c>
      <c r="P698" s="88">
        <v>8842.6295720193666</v>
      </c>
      <c r="Q698" s="89">
        <v>195515.34675884739</v>
      </c>
      <c r="R698" s="89">
        <v>6042.6532411526132</v>
      </c>
      <c r="S698" s="89">
        <v>13550.087794074658</v>
      </c>
      <c r="T698" s="89">
        <v>8671.9956426912104</v>
      </c>
      <c r="U698" s="90">
        <v>4878.0921513834473</v>
      </c>
      <c r="V698" s="89">
        <v>3524.8810573390247</v>
      </c>
      <c r="W698" s="97">
        <v>4878.0921513834473</v>
      </c>
      <c r="X698" s="89">
        <v>16707.76296961584</v>
      </c>
      <c r="Y698" s="89">
        <v>10665.109728464828</v>
      </c>
      <c r="Z698" s="91">
        <v>-1.6007106751203537E-9</v>
      </c>
      <c r="AA698" s="81"/>
      <c r="AB698" s="81">
        <v>24</v>
      </c>
      <c r="AC698" s="95"/>
      <c r="AD698" s="80"/>
      <c r="AE698" s="80"/>
      <c r="AF698" s="94"/>
    </row>
    <row r="699" spans="1:32">
      <c r="A699">
        <f>VLOOKUP(B699,'Outstanding Oct 2020'!$A:$A,1,0)</f>
        <v>143920089</v>
      </c>
      <c r="B699" s="82">
        <v>143920089</v>
      </c>
      <c r="C699" s="83">
        <v>98</v>
      </c>
      <c r="D699" s="82" t="s">
        <v>1420</v>
      </c>
      <c r="E699" s="94" t="s">
        <v>822</v>
      </c>
      <c r="F699" s="84">
        <v>43686</v>
      </c>
      <c r="G699" s="84">
        <v>45505</v>
      </c>
      <c r="H699" s="87">
        <v>60</v>
      </c>
      <c r="I699" s="87">
        <v>14</v>
      </c>
      <c r="J699" s="87">
        <v>60</v>
      </c>
      <c r="K699" s="87">
        <v>14</v>
      </c>
      <c r="L699" s="92">
        <v>14</v>
      </c>
      <c r="M699" s="98">
        <v>160128</v>
      </c>
      <c r="N699" s="85">
        <v>0.05</v>
      </c>
      <c r="O699" s="86">
        <v>0.08</v>
      </c>
      <c r="P699" s="88">
        <v>3021.8129009481831</v>
      </c>
      <c r="Q699" s="89">
        <v>149031.07810814687</v>
      </c>
      <c r="R699" s="89">
        <v>11096.921891853126</v>
      </c>
      <c r="S699" s="89">
        <v>12645.659433920402</v>
      </c>
      <c r="T699" s="89">
        <v>8432.9575016715899</v>
      </c>
      <c r="U699" s="90">
        <v>4212.7019322488122</v>
      </c>
      <c r="V699" s="89">
        <v>2589.2817747657291</v>
      </c>
      <c r="W699" s="97">
        <v>4212.7019322488122</v>
      </c>
      <c r="X699" s="89">
        <v>32277.695948742883</v>
      </c>
      <c r="Y699" s="89">
        <v>21180.774056890979</v>
      </c>
      <c r="Z699" s="91">
        <v>-1.2223608791828156E-9</v>
      </c>
      <c r="AA699" s="81"/>
      <c r="AB699" s="81">
        <v>60</v>
      </c>
      <c r="AC699" s="95"/>
      <c r="AD699" s="80"/>
      <c r="AE699" s="80"/>
      <c r="AF699" s="94"/>
    </row>
    <row r="700" spans="1:32">
      <c r="A700">
        <f>VLOOKUP(B700,'Outstanding Oct 2020'!$A:$A,1,0)</f>
        <v>143970663</v>
      </c>
      <c r="B700" s="82">
        <v>143970663</v>
      </c>
      <c r="C700" s="83">
        <v>98</v>
      </c>
      <c r="D700" s="82" t="s">
        <v>1593</v>
      </c>
      <c r="E700" s="94" t="s">
        <v>822</v>
      </c>
      <c r="F700" s="84">
        <v>43686</v>
      </c>
      <c r="G700" s="84">
        <v>45505</v>
      </c>
      <c r="H700" s="87">
        <v>60</v>
      </c>
      <c r="I700" s="87">
        <v>14</v>
      </c>
      <c r="J700" s="87">
        <v>60</v>
      </c>
      <c r="K700" s="87">
        <v>14</v>
      </c>
      <c r="L700" s="92">
        <v>14</v>
      </c>
      <c r="M700" s="98">
        <v>302086</v>
      </c>
      <c r="N700" s="85">
        <v>0.05</v>
      </c>
      <c r="O700" s="86">
        <v>0.08</v>
      </c>
      <c r="P700" s="88">
        <v>5700.7354865846874</v>
      </c>
      <c r="Q700" s="89">
        <v>281151.34305916302</v>
      </c>
      <c r="R700" s="89">
        <v>20934.656940836983</v>
      </c>
      <c r="S700" s="89">
        <v>23856.394108183937</v>
      </c>
      <c r="T700" s="89">
        <v>15909.012788831205</v>
      </c>
      <c r="U700" s="90">
        <v>7947.3813193527312</v>
      </c>
      <c r="V700" s="89">
        <v>4884.7532861952959</v>
      </c>
      <c r="W700" s="97">
        <v>7947.3813193527312</v>
      </c>
      <c r="X700" s="89">
        <v>60892.7861359159</v>
      </c>
      <c r="Y700" s="89">
        <v>39958.129195081245</v>
      </c>
      <c r="Z700" s="91">
        <v>-2.3283064365386963E-9</v>
      </c>
      <c r="AA700" s="81"/>
      <c r="AB700" s="81">
        <v>60</v>
      </c>
      <c r="AC700" s="95"/>
      <c r="AD700" s="80"/>
      <c r="AE700" s="80"/>
      <c r="AF700" s="94"/>
    </row>
    <row r="701" spans="1:32">
      <c r="A701">
        <f>VLOOKUP(B701,'Outstanding Oct 2020'!$A:$A,1,0)</f>
        <v>143960218</v>
      </c>
      <c r="B701" s="82">
        <v>143960218</v>
      </c>
      <c r="C701" s="83">
        <v>98</v>
      </c>
      <c r="D701" s="82" t="s">
        <v>1594</v>
      </c>
      <c r="E701" s="94" t="s">
        <v>822</v>
      </c>
      <c r="F701" s="84">
        <v>43686</v>
      </c>
      <c r="G701" s="84">
        <v>45505</v>
      </c>
      <c r="H701" s="87">
        <v>60</v>
      </c>
      <c r="I701" s="87">
        <v>14</v>
      </c>
      <c r="J701" s="87">
        <v>60</v>
      </c>
      <c r="K701" s="87">
        <v>14</v>
      </c>
      <c r="L701" s="92">
        <v>14</v>
      </c>
      <c r="M701" s="98">
        <v>402168</v>
      </c>
      <c r="N701" s="85">
        <v>0.05</v>
      </c>
      <c r="O701" s="86">
        <v>0.08</v>
      </c>
      <c r="P701" s="88">
        <v>7589.4062921445893</v>
      </c>
      <c r="Q701" s="89">
        <v>374297.62827611167</v>
      </c>
      <c r="R701" s="89">
        <v>27870.371723888326</v>
      </c>
      <c r="S701" s="89">
        <v>31760.089198771617</v>
      </c>
      <c r="T701" s="89">
        <v>21179.716555082559</v>
      </c>
      <c r="U701" s="90">
        <v>10580.372643689057</v>
      </c>
      <c r="V701" s="89">
        <v>6503.0867355739429</v>
      </c>
      <c r="W701" s="97">
        <v>10580.372643689057</v>
      </c>
      <c r="X701" s="89">
        <v>81066.749252560665</v>
      </c>
      <c r="Y701" s="89">
        <v>53196.377528675366</v>
      </c>
      <c r="Z701" s="91">
        <v>-3.0267983675003052E-9</v>
      </c>
      <c r="AA701" s="81"/>
      <c r="AB701" s="81">
        <v>60</v>
      </c>
      <c r="AC701" s="95"/>
      <c r="AD701" s="80"/>
      <c r="AE701" s="80"/>
      <c r="AF701" s="94"/>
    </row>
    <row r="702" spans="1:32">
      <c r="A702">
        <f>VLOOKUP(B702,'Outstanding Oct 2020'!$A:$A,1,0)</f>
        <v>143970450</v>
      </c>
      <c r="B702" s="82">
        <v>143970450</v>
      </c>
      <c r="C702" s="83">
        <v>98</v>
      </c>
      <c r="D702" s="82" t="s">
        <v>1595</v>
      </c>
      <c r="E702" s="94" t="s">
        <v>822</v>
      </c>
      <c r="F702" s="84">
        <v>43686</v>
      </c>
      <c r="G702" s="84">
        <v>45505</v>
      </c>
      <c r="H702" s="87">
        <v>60</v>
      </c>
      <c r="I702" s="87">
        <v>14</v>
      </c>
      <c r="J702" s="87">
        <v>60</v>
      </c>
      <c r="K702" s="87">
        <v>14</v>
      </c>
      <c r="L702" s="92">
        <v>14</v>
      </c>
      <c r="M702" s="98">
        <v>201391</v>
      </c>
      <c r="N702" s="85">
        <v>0.05</v>
      </c>
      <c r="O702" s="86">
        <v>0.08</v>
      </c>
      <c r="P702" s="88">
        <v>3800.4966148010062</v>
      </c>
      <c r="Q702" s="89">
        <v>187434.53893933483</v>
      </c>
      <c r="R702" s="89">
        <v>13956.461060665169</v>
      </c>
      <c r="S702" s="89">
        <v>15904.289062853866</v>
      </c>
      <c r="T702" s="89">
        <v>10606.026080505231</v>
      </c>
      <c r="U702" s="90">
        <v>5298.262982348635</v>
      </c>
      <c r="V702" s="89">
        <v>3256.5075808218726</v>
      </c>
      <c r="W702" s="97">
        <v>5298.262982348635</v>
      </c>
      <c r="X702" s="89">
        <v>40595.257948724</v>
      </c>
      <c r="Y702" s="89">
        <v>26638.796888060373</v>
      </c>
      <c r="Z702" s="91">
        <v>-1.5425030142068863E-9</v>
      </c>
      <c r="AA702" s="81"/>
      <c r="AB702" s="81">
        <v>60</v>
      </c>
      <c r="AC702" s="95"/>
      <c r="AD702" s="80"/>
      <c r="AE702" s="80"/>
      <c r="AF702" s="94"/>
    </row>
    <row r="703" spans="1:32">
      <c r="A703">
        <f>VLOOKUP(B703,'Outstanding Oct 2020'!$A:$A,1,0)</f>
        <v>143950158</v>
      </c>
      <c r="B703" s="82">
        <v>143950158</v>
      </c>
      <c r="C703" s="83">
        <v>98</v>
      </c>
      <c r="D703" s="82" t="s">
        <v>1596</v>
      </c>
      <c r="E703" s="94" t="s">
        <v>822</v>
      </c>
      <c r="F703" s="84">
        <v>43692</v>
      </c>
      <c r="G703" s="84">
        <v>45505</v>
      </c>
      <c r="H703" s="87">
        <v>60</v>
      </c>
      <c r="I703" s="87">
        <v>14</v>
      </c>
      <c r="J703" s="87">
        <v>60</v>
      </c>
      <c r="K703" s="87">
        <v>14</v>
      </c>
      <c r="L703" s="92">
        <v>14</v>
      </c>
      <c r="M703" s="98">
        <v>384443</v>
      </c>
      <c r="N703" s="85">
        <v>0.05</v>
      </c>
      <c r="O703" s="86">
        <v>0.08</v>
      </c>
      <c r="P703" s="88">
        <v>7254.9136758044961</v>
      </c>
      <c r="Q703" s="89">
        <v>357800.97647588368</v>
      </c>
      <c r="R703" s="89">
        <v>26642.023524116317</v>
      </c>
      <c r="S703" s="89">
        <v>30360.30706531438</v>
      </c>
      <c r="T703" s="89">
        <v>20246.249755290308</v>
      </c>
      <c r="U703" s="90">
        <v>10114.057310024073</v>
      </c>
      <c r="V703" s="89">
        <v>6216.4721556271406</v>
      </c>
      <c r="W703" s="97">
        <v>10114.057310024073</v>
      </c>
      <c r="X703" s="89">
        <v>77493.84407238313</v>
      </c>
      <c r="Y703" s="89">
        <v>50851.820548269723</v>
      </c>
      <c r="Z703" s="91">
        <v>-2.9103830456733704E-9</v>
      </c>
      <c r="AA703" s="81"/>
      <c r="AB703" s="81">
        <v>60</v>
      </c>
      <c r="AC703" s="95"/>
      <c r="AD703" s="80"/>
      <c r="AE703" s="80"/>
      <c r="AF703" s="94"/>
    </row>
    <row r="704" spans="1:32">
      <c r="A704">
        <f>VLOOKUP(B704,'Outstanding Oct 2020'!$A:$A,1,0)</f>
        <v>143910164</v>
      </c>
      <c r="B704" s="82">
        <v>143910164</v>
      </c>
      <c r="C704" s="83">
        <v>98</v>
      </c>
      <c r="D704" s="82" t="s">
        <v>1412</v>
      </c>
      <c r="E704" s="94" t="s">
        <v>822</v>
      </c>
      <c r="F704" s="84">
        <v>43692</v>
      </c>
      <c r="G704" s="84">
        <v>45505</v>
      </c>
      <c r="H704" s="87">
        <v>60</v>
      </c>
      <c r="I704" s="87">
        <v>14</v>
      </c>
      <c r="J704" s="87">
        <v>60</v>
      </c>
      <c r="K704" s="87">
        <v>14</v>
      </c>
      <c r="L704" s="92">
        <v>14</v>
      </c>
      <c r="M704" s="98">
        <v>130813</v>
      </c>
      <c r="N704" s="85">
        <v>0.05</v>
      </c>
      <c r="O704" s="86">
        <v>0.08</v>
      </c>
      <c r="P704" s="88">
        <v>2468.6026866740021</v>
      </c>
      <c r="Q704" s="89">
        <v>121747.61703487844</v>
      </c>
      <c r="R704" s="89">
        <v>9065.3829651215638</v>
      </c>
      <c r="S704" s="89">
        <v>10330.589575398611</v>
      </c>
      <c r="T704" s="89">
        <v>6889.1166420998452</v>
      </c>
      <c r="U704" s="90">
        <v>3441.4729332987663</v>
      </c>
      <c r="V704" s="89">
        <v>2115.2560251950313</v>
      </c>
      <c r="W704" s="97">
        <v>3441.4729332987663</v>
      </c>
      <c r="X704" s="89">
        <v>26368.544165560685</v>
      </c>
      <c r="Y704" s="89">
        <v>17303.161200440154</v>
      </c>
      <c r="Z704" s="91">
        <v>-1.0331859812140465E-9</v>
      </c>
      <c r="AA704" s="81"/>
      <c r="AB704" s="81">
        <v>60</v>
      </c>
      <c r="AC704" s="95"/>
      <c r="AD704" s="80"/>
      <c r="AE704" s="80"/>
      <c r="AF704" s="94"/>
    </row>
    <row r="705" spans="1:32">
      <c r="A705">
        <f>VLOOKUP(B705,'Outstanding Oct 2020'!$A:$A,1,0)</f>
        <v>143960307</v>
      </c>
      <c r="B705" s="82">
        <v>143960307</v>
      </c>
      <c r="C705" s="83">
        <v>98</v>
      </c>
      <c r="D705" s="82" t="s">
        <v>1597</v>
      </c>
      <c r="E705" s="94" t="s">
        <v>822</v>
      </c>
      <c r="F705" s="84">
        <v>43696</v>
      </c>
      <c r="G705" s="84">
        <v>45536</v>
      </c>
      <c r="H705" s="87">
        <v>60</v>
      </c>
      <c r="I705" s="87">
        <v>13</v>
      </c>
      <c r="J705" s="87">
        <v>60</v>
      </c>
      <c r="K705" s="87">
        <v>13</v>
      </c>
      <c r="L705" s="92">
        <v>13</v>
      </c>
      <c r="M705" s="98">
        <v>408227</v>
      </c>
      <c r="N705" s="85">
        <v>0.05</v>
      </c>
      <c r="O705" s="86">
        <v>0.08</v>
      </c>
      <c r="P705" s="88">
        <v>7703.7470967936524</v>
      </c>
      <c r="Q705" s="89">
        <v>379936.73762773827</v>
      </c>
      <c r="R705" s="89">
        <v>28290.262372261728</v>
      </c>
      <c r="S705" s="89">
        <v>30172.180348986498</v>
      </c>
      <c r="T705" s="89">
        <v>20131.267030692688</v>
      </c>
      <c r="U705" s="90">
        <v>10040.913318293809</v>
      </c>
      <c r="V705" s="89">
        <v>6129.5568473233743</v>
      </c>
      <c r="W705" s="97">
        <v>10040.913318293809</v>
      </c>
      <c r="X705" s="89">
        <v>82288.088179877785</v>
      </c>
      <c r="Y705" s="89">
        <v>53997.825807619141</v>
      </c>
      <c r="Z705" s="91">
        <v>-3.0850060284137726E-9</v>
      </c>
      <c r="AA705" s="81"/>
      <c r="AB705" s="81">
        <v>60</v>
      </c>
      <c r="AC705" s="95"/>
      <c r="AD705" s="80"/>
      <c r="AE705" s="80"/>
      <c r="AF705" s="94"/>
    </row>
    <row r="706" spans="1:32">
      <c r="A706">
        <f>VLOOKUP(B706,'Outstanding Oct 2020'!$A:$A,1,0)</f>
        <v>143874524</v>
      </c>
      <c r="B706" s="82">
        <v>143874524</v>
      </c>
      <c r="C706" s="83">
        <v>99</v>
      </c>
      <c r="D706" s="82" t="s">
        <v>1598</v>
      </c>
      <c r="E706" s="94" t="s">
        <v>823</v>
      </c>
      <c r="F706" s="84">
        <v>43683</v>
      </c>
      <c r="G706" s="84">
        <v>46235</v>
      </c>
      <c r="H706" s="87">
        <v>84</v>
      </c>
      <c r="I706" s="87">
        <v>14</v>
      </c>
      <c r="J706" s="87">
        <v>84</v>
      </c>
      <c r="K706" s="87">
        <v>14</v>
      </c>
      <c r="L706" s="92">
        <v>14</v>
      </c>
      <c r="M706" s="98">
        <v>2300000</v>
      </c>
      <c r="N706" s="85">
        <v>0.03</v>
      </c>
      <c r="O706" s="86">
        <v>6.25E-2</v>
      </c>
      <c r="P706" s="88">
        <v>30390.590150562082</v>
      </c>
      <c r="Q706" s="89">
        <v>2063358.6600589592</v>
      </c>
      <c r="R706" s="89">
        <v>236641.33994104085</v>
      </c>
      <c r="S706" s="89">
        <v>140946.05698929285</v>
      </c>
      <c r="T706" s="89">
        <v>74837.82106970629</v>
      </c>
      <c r="U706" s="90">
        <v>66108.235919586557</v>
      </c>
      <c r="V706" s="89">
        <v>39440.223323506812</v>
      </c>
      <c r="W706" s="97">
        <v>66108.235919586557</v>
      </c>
      <c r="X706" s="89">
        <v>489450.91258823662</v>
      </c>
      <c r="Y706" s="89">
        <v>252809.57264721487</v>
      </c>
      <c r="Z706" s="91">
        <v>-1.909211277961731E-8</v>
      </c>
      <c r="AA706" s="81"/>
      <c r="AB706" s="81">
        <v>84</v>
      </c>
      <c r="AC706" s="95"/>
      <c r="AD706" s="80"/>
      <c r="AE706" s="80"/>
      <c r="AF706" s="94"/>
    </row>
    <row r="707" spans="1:32">
      <c r="A707">
        <f>VLOOKUP(B707,'Outstanding Oct 2020'!$A:$A,1,0)</f>
        <v>143912507</v>
      </c>
      <c r="B707" s="82">
        <v>143912507</v>
      </c>
      <c r="C707" s="83">
        <v>99</v>
      </c>
      <c r="D707" s="82" t="s">
        <v>1599</v>
      </c>
      <c r="E707" s="94" t="s">
        <v>823</v>
      </c>
      <c r="F707" s="84">
        <v>43698</v>
      </c>
      <c r="G707" s="84">
        <v>54667</v>
      </c>
      <c r="H707" s="87">
        <v>361</v>
      </c>
      <c r="I707" s="87">
        <v>13</v>
      </c>
      <c r="J707" s="87">
        <v>180</v>
      </c>
      <c r="K707" s="87">
        <v>13</v>
      </c>
      <c r="L707" s="92">
        <v>13</v>
      </c>
      <c r="M707" s="98">
        <v>3405821</v>
      </c>
      <c r="N707" s="85">
        <v>0.03</v>
      </c>
      <c r="O707" s="86">
        <v>6.25E-2</v>
      </c>
      <c r="P707" s="88">
        <v>23519.974526732243</v>
      </c>
      <c r="Q707" s="89">
        <v>2743100.9185393029</v>
      </c>
      <c r="R707" s="89">
        <v>662720.08146069711</v>
      </c>
      <c r="S707" s="89">
        <v>181907.31560974164</v>
      </c>
      <c r="T707" s="89">
        <v>107736.1346173202</v>
      </c>
      <c r="U707" s="90">
        <v>74171.180992421432</v>
      </c>
      <c r="V707" s="89">
        <v>47863.116994383679</v>
      </c>
      <c r="W707" s="97">
        <v>74171.180992421432</v>
      </c>
      <c r="X707" s="89">
        <v>1490494.4962724778</v>
      </c>
      <c r="Y707" s="89">
        <v>827774.41481180442</v>
      </c>
      <c r="Z707" s="91">
        <v>-2.3748725652694702E-8</v>
      </c>
      <c r="AA707" s="81"/>
      <c r="AB707" s="81">
        <v>180</v>
      </c>
      <c r="AC707" s="95"/>
      <c r="AD707" s="80"/>
      <c r="AE707" s="80"/>
      <c r="AF707" s="94"/>
    </row>
    <row r="708" spans="1:32">
      <c r="A708">
        <f>VLOOKUP(B708,'Outstanding Oct 2020'!$A:$A,1,0)</f>
        <v>143378896</v>
      </c>
      <c r="B708" s="82">
        <v>143378896</v>
      </c>
      <c r="C708" s="83">
        <v>99</v>
      </c>
      <c r="D708" s="82" t="s">
        <v>1600</v>
      </c>
      <c r="E708" s="94" t="s">
        <v>918</v>
      </c>
      <c r="F708" s="84">
        <v>43700</v>
      </c>
      <c r="G708" s="84">
        <v>53206</v>
      </c>
      <c r="H708" s="87">
        <v>313</v>
      </c>
      <c r="I708" s="87">
        <v>13</v>
      </c>
      <c r="J708" s="87">
        <v>180</v>
      </c>
      <c r="K708" s="87">
        <v>13</v>
      </c>
      <c r="L708" s="92">
        <v>13</v>
      </c>
      <c r="M708" s="98">
        <v>7215225</v>
      </c>
      <c r="N708" s="85">
        <v>0.03</v>
      </c>
      <c r="O708" s="86">
        <v>6.0999999999999999E-2</v>
      </c>
      <c r="P708" s="88">
        <v>49827.019154747606</v>
      </c>
      <c r="Q708" s="89">
        <v>5867048.0940240156</v>
      </c>
      <c r="R708" s="89">
        <v>1348176.9059759844</v>
      </c>
      <c r="S708" s="89">
        <v>379633.23822062719</v>
      </c>
      <c r="T708" s="89">
        <v>228238.78644657315</v>
      </c>
      <c r="U708" s="90">
        <v>151394.45177405403</v>
      </c>
      <c r="V708" s="89">
        <v>97368.332098265542</v>
      </c>
      <c r="W708" s="97">
        <v>151394.45177405403</v>
      </c>
      <c r="X708" s="89">
        <v>3101815.3538305312</v>
      </c>
      <c r="Y708" s="89">
        <v>1753638.4478545701</v>
      </c>
      <c r="Z708" s="91">
        <v>-2.3283064365386963E-8</v>
      </c>
      <c r="AA708" s="81"/>
      <c r="AB708" s="81">
        <v>180</v>
      </c>
      <c r="AC708" s="95"/>
      <c r="AD708" s="80"/>
      <c r="AE708" s="80"/>
      <c r="AF708" s="94"/>
    </row>
    <row r="709" spans="1:32">
      <c r="A709">
        <f>VLOOKUP(B709,'Outstanding Oct 2020'!$A:$A,1,0)</f>
        <v>143895726</v>
      </c>
      <c r="B709" s="82">
        <v>143895726</v>
      </c>
      <c r="C709" s="83">
        <v>99</v>
      </c>
      <c r="D709" s="82" t="s">
        <v>1601</v>
      </c>
      <c r="E709" s="94" t="s">
        <v>918</v>
      </c>
      <c r="F709" s="84">
        <v>43704</v>
      </c>
      <c r="G709" s="84">
        <v>53571</v>
      </c>
      <c r="H709" s="87">
        <v>324</v>
      </c>
      <c r="I709" s="87">
        <v>13</v>
      </c>
      <c r="J709" s="87">
        <v>180</v>
      </c>
      <c r="K709" s="87">
        <v>13</v>
      </c>
      <c r="L709" s="92">
        <v>13</v>
      </c>
      <c r="M709" s="98">
        <v>2805607</v>
      </c>
      <c r="N709" s="85">
        <v>0.03</v>
      </c>
      <c r="O709" s="86">
        <v>6.0999999999999999E-2</v>
      </c>
      <c r="P709" s="88">
        <v>19375.006840354108</v>
      </c>
      <c r="Q709" s="89">
        <v>2281374.6212946149</v>
      </c>
      <c r="R709" s="89">
        <v>524232.37870538514</v>
      </c>
      <c r="S709" s="89">
        <v>147618.63567448821</v>
      </c>
      <c r="T709" s="89">
        <v>88749.600591251248</v>
      </c>
      <c r="U709" s="90">
        <v>58869.035083236959</v>
      </c>
      <c r="V709" s="89">
        <v>37861.227350944486</v>
      </c>
      <c r="W709" s="97">
        <v>58869.035083236959</v>
      </c>
      <c r="X709" s="89">
        <v>1206126.6099691163</v>
      </c>
      <c r="Y709" s="89">
        <v>681894.23126373952</v>
      </c>
      <c r="Z709" s="91">
        <v>-8.3819031715393066E-9</v>
      </c>
      <c r="AA709" s="81"/>
      <c r="AB709" s="81">
        <v>180</v>
      </c>
      <c r="AC709" s="95"/>
      <c r="AD709" s="80"/>
      <c r="AE709" s="80"/>
      <c r="AF709" s="94"/>
    </row>
    <row r="710" spans="1:32">
      <c r="A710">
        <f>VLOOKUP(B710,'Outstanding Oct 2020'!$A:$A,1,0)</f>
        <v>141914960</v>
      </c>
      <c r="B710" s="82">
        <v>141914960</v>
      </c>
      <c r="C710" s="83">
        <v>97</v>
      </c>
      <c r="D710" s="82" t="s">
        <v>1409</v>
      </c>
      <c r="E710" s="94" t="s">
        <v>917</v>
      </c>
      <c r="F710" s="84">
        <v>43733</v>
      </c>
      <c r="G710" s="84">
        <v>45566</v>
      </c>
      <c r="H710" s="87">
        <v>60</v>
      </c>
      <c r="I710" s="87">
        <v>12</v>
      </c>
      <c r="J710" s="87">
        <v>60</v>
      </c>
      <c r="K710" s="87">
        <v>12</v>
      </c>
      <c r="L710" s="92">
        <v>12</v>
      </c>
      <c r="M710" s="98">
        <v>50833</v>
      </c>
      <c r="N710" s="85">
        <v>0</v>
      </c>
      <c r="O710" s="86">
        <v>0.08</v>
      </c>
      <c r="P710" s="88">
        <v>847.2166666666667</v>
      </c>
      <c r="Q710" s="89">
        <v>41783.398695831078</v>
      </c>
      <c r="R710" s="89">
        <v>9049.6013041689221</v>
      </c>
      <c r="S710" s="89">
        <v>3086.8166606300865</v>
      </c>
      <c r="T710" s="89">
        <v>0</v>
      </c>
      <c r="U710" s="90">
        <v>3086.8166606300865</v>
      </c>
      <c r="V710" s="89">
        <v>1809.9202608337844</v>
      </c>
      <c r="W710" s="97">
        <v>3086.8166606300865</v>
      </c>
      <c r="X710" s="89">
        <v>9049.6013041685801</v>
      </c>
      <c r="Y710" s="89">
        <v>0</v>
      </c>
      <c r="Z710" s="91">
        <v>-3.4197000786662102E-10</v>
      </c>
      <c r="AA710" s="81"/>
      <c r="AB710" s="81">
        <v>60</v>
      </c>
      <c r="AC710" s="95"/>
      <c r="AD710" s="80"/>
      <c r="AE710" s="80"/>
      <c r="AF710" s="94"/>
    </row>
    <row r="711" spans="1:32">
      <c r="A711">
        <f>VLOOKUP(B711,'Outstanding Oct 2020'!$A:$A,1,0)</f>
        <v>143950077</v>
      </c>
      <c r="B711" s="82">
        <v>143950077</v>
      </c>
      <c r="C711" s="83">
        <v>98</v>
      </c>
      <c r="D711" s="82" t="s">
        <v>1431</v>
      </c>
      <c r="E711" s="94" t="s">
        <v>917</v>
      </c>
      <c r="F711" s="84">
        <v>43713</v>
      </c>
      <c r="G711" s="84">
        <v>45536</v>
      </c>
      <c r="H711" s="87">
        <v>60</v>
      </c>
      <c r="I711" s="87">
        <v>13</v>
      </c>
      <c r="J711" s="87">
        <v>60</v>
      </c>
      <c r="K711" s="87">
        <v>13</v>
      </c>
      <c r="L711" s="92">
        <v>13</v>
      </c>
      <c r="M711" s="98">
        <v>170755</v>
      </c>
      <c r="N711" s="85">
        <v>0.05</v>
      </c>
      <c r="O711" s="86">
        <v>0.08</v>
      </c>
      <c r="P711" s="88">
        <v>3222.3575008830871</v>
      </c>
      <c r="Q711" s="89">
        <v>158921.62359085618</v>
      </c>
      <c r="R711" s="89">
        <v>11833.376409143821</v>
      </c>
      <c r="S711" s="89">
        <v>12620.553406538991</v>
      </c>
      <c r="T711" s="89">
        <v>8420.5956534622455</v>
      </c>
      <c r="U711" s="90">
        <v>4199.9577530767456</v>
      </c>
      <c r="V711" s="89">
        <v>2563.898221981161</v>
      </c>
      <c r="W711" s="97">
        <v>4199.9577530767456</v>
      </c>
      <c r="X711" s="89">
        <v>34419.826462127734</v>
      </c>
      <c r="Y711" s="89">
        <v>22586.450052985223</v>
      </c>
      <c r="Z711" s="91">
        <v>-1.3096723705530167E-9</v>
      </c>
      <c r="AA711" s="81"/>
      <c r="AB711" s="81">
        <v>60</v>
      </c>
      <c r="AC711" s="95"/>
      <c r="AD711" s="80"/>
      <c r="AE711" s="80"/>
      <c r="AF711" s="94"/>
    </row>
    <row r="712" spans="1:32">
      <c r="A712">
        <f>VLOOKUP(B712,'Outstanding Oct 2020'!$A:$A,1,0)</f>
        <v>143960005</v>
      </c>
      <c r="B712" s="82">
        <v>143960005</v>
      </c>
      <c r="C712" s="83">
        <v>98</v>
      </c>
      <c r="D712" s="82" t="s">
        <v>979</v>
      </c>
      <c r="E712" s="94" t="s">
        <v>917</v>
      </c>
      <c r="F712" s="84">
        <v>43714</v>
      </c>
      <c r="G712" s="84">
        <v>45536</v>
      </c>
      <c r="H712" s="87">
        <v>60</v>
      </c>
      <c r="I712" s="87">
        <v>13</v>
      </c>
      <c r="J712" s="87">
        <v>60</v>
      </c>
      <c r="K712" s="87">
        <v>13</v>
      </c>
      <c r="L712" s="92">
        <v>13</v>
      </c>
      <c r="M712" s="98">
        <v>196328</v>
      </c>
      <c r="N712" s="85">
        <v>0.05</v>
      </c>
      <c r="O712" s="86">
        <v>0.08</v>
      </c>
      <c r="P712" s="88">
        <v>3704.951558861379</v>
      </c>
      <c r="Q712" s="89">
        <v>182722.40646742767</v>
      </c>
      <c r="R712" s="89">
        <v>13605.593532572326</v>
      </c>
      <c r="S712" s="89">
        <v>14510.661527914177</v>
      </c>
      <c r="T712" s="89">
        <v>9681.7001168512506</v>
      </c>
      <c r="U712" s="90">
        <v>4828.9614110629263</v>
      </c>
      <c r="V712" s="89">
        <v>2947.878598724004</v>
      </c>
      <c r="W712" s="97">
        <v>4828.9614110629263</v>
      </c>
      <c r="X712" s="89">
        <v>39574.68706425358</v>
      </c>
      <c r="Y712" s="89">
        <v>25969.093531682709</v>
      </c>
      <c r="Z712" s="91">
        <v>-1.4551915228366852E-9</v>
      </c>
      <c r="AA712" s="81"/>
      <c r="AB712" s="81">
        <v>60</v>
      </c>
      <c r="AC712" s="95"/>
      <c r="AD712" s="80"/>
      <c r="AE712" s="80"/>
      <c r="AF712" s="94"/>
    </row>
    <row r="713" spans="1:32">
      <c r="A713">
        <f>VLOOKUP(B713,'Outstanding Oct 2020'!$A:$A,1,0)</f>
        <v>143920224</v>
      </c>
      <c r="B713" s="82">
        <v>143920224</v>
      </c>
      <c r="C713" s="83">
        <v>98</v>
      </c>
      <c r="D713" s="82" t="s">
        <v>1602</v>
      </c>
      <c r="E713" s="94" t="s">
        <v>917</v>
      </c>
      <c r="F713" s="84">
        <v>43714</v>
      </c>
      <c r="G713" s="84">
        <v>45536</v>
      </c>
      <c r="H713" s="87">
        <v>60</v>
      </c>
      <c r="I713" s="87">
        <v>13</v>
      </c>
      <c r="J713" s="87">
        <v>60</v>
      </c>
      <c r="K713" s="87">
        <v>13</v>
      </c>
      <c r="L713" s="92">
        <v>13</v>
      </c>
      <c r="M713" s="98">
        <v>402781</v>
      </c>
      <c r="N713" s="85">
        <v>0.05</v>
      </c>
      <c r="O713" s="86">
        <v>0.08</v>
      </c>
      <c r="P713" s="88">
        <v>7600.9743583683676</v>
      </c>
      <c r="Q713" s="89">
        <v>374868.14717899112</v>
      </c>
      <c r="R713" s="89">
        <v>27912.852821008884</v>
      </c>
      <c r="S713" s="89">
        <v>29769.664851039081</v>
      </c>
      <c r="T713" s="89">
        <v>19862.703510275969</v>
      </c>
      <c r="U713" s="90">
        <v>9906.9613407631114</v>
      </c>
      <c r="V713" s="89">
        <v>6047.7847778852583</v>
      </c>
      <c r="W713" s="97">
        <v>9906.9613407631114</v>
      </c>
      <c r="X713" s="89">
        <v>81190.31432310777</v>
      </c>
      <c r="Y713" s="89">
        <v>53277.461502102087</v>
      </c>
      <c r="Z713" s="91">
        <v>-3.2014213502407074E-9</v>
      </c>
      <c r="AA713" s="81"/>
      <c r="AB713" s="81">
        <v>60</v>
      </c>
      <c r="AC713" s="95"/>
      <c r="AD713" s="80"/>
      <c r="AE713" s="80"/>
      <c r="AF713" s="94"/>
    </row>
    <row r="714" spans="1:32">
      <c r="A714">
        <f>VLOOKUP(B714,'Outstanding Oct 2020'!$A:$A,1,0)</f>
        <v>143960242</v>
      </c>
      <c r="B714" s="82">
        <v>143960242</v>
      </c>
      <c r="C714" s="83">
        <v>98</v>
      </c>
      <c r="D714" s="82" t="s">
        <v>1603</v>
      </c>
      <c r="E714" s="94" t="s">
        <v>917</v>
      </c>
      <c r="F714" s="84">
        <v>43718</v>
      </c>
      <c r="G714" s="84">
        <v>45536</v>
      </c>
      <c r="H714" s="87">
        <v>60</v>
      </c>
      <c r="I714" s="87">
        <v>13</v>
      </c>
      <c r="J714" s="87">
        <v>60</v>
      </c>
      <c r="K714" s="87">
        <v>13</v>
      </c>
      <c r="L714" s="92">
        <v>13</v>
      </c>
      <c r="M714" s="98">
        <v>347303</v>
      </c>
      <c r="N714" s="85">
        <v>0.05</v>
      </c>
      <c r="O714" s="86">
        <v>0.08</v>
      </c>
      <c r="P714" s="88">
        <v>6554.0360582659305</v>
      </c>
      <c r="Q714" s="89">
        <v>323234.79041887575</v>
      </c>
      <c r="R714" s="89">
        <v>24068.209581124247</v>
      </c>
      <c r="S714" s="89">
        <v>25669.269185389639</v>
      </c>
      <c r="T714" s="89">
        <v>17126.866751980313</v>
      </c>
      <c r="U714" s="90">
        <v>8542.4024334093265</v>
      </c>
      <c r="V714" s="89">
        <v>5214.7787425769202</v>
      </c>
      <c r="W714" s="97">
        <v>8542.4024334093265</v>
      </c>
      <c r="X714" s="89">
        <v>70007.373077077325</v>
      </c>
      <c r="Y714" s="89">
        <v>45939.163495955814</v>
      </c>
      <c r="Z714" s="91">
        <v>-2.7357600629329681E-9</v>
      </c>
      <c r="AA714" s="81"/>
      <c r="AB714" s="81">
        <v>60</v>
      </c>
      <c r="AC714" s="95"/>
      <c r="AD714" s="80"/>
      <c r="AE714" s="80"/>
      <c r="AF714" s="94"/>
    </row>
    <row r="715" spans="1:32">
      <c r="A715">
        <f>VLOOKUP(B715,'Outstanding Oct 2020'!$A:$A,1,0)</f>
        <v>143960366</v>
      </c>
      <c r="B715" s="82">
        <v>143960366</v>
      </c>
      <c r="C715" s="83">
        <v>98</v>
      </c>
      <c r="D715" s="82" t="s">
        <v>1500</v>
      </c>
      <c r="E715" s="94" t="s">
        <v>917</v>
      </c>
      <c r="F715" s="84">
        <v>43720</v>
      </c>
      <c r="G715" s="84">
        <v>45536</v>
      </c>
      <c r="H715" s="87">
        <v>60</v>
      </c>
      <c r="I715" s="87">
        <v>13</v>
      </c>
      <c r="J715" s="87">
        <v>60</v>
      </c>
      <c r="K715" s="87">
        <v>13</v>
      </c>
      <c r="L715" s="92">
        <v>13</v>
      </c>
      <c r="M715" s="98">
        <v>169648</v>
      </c>
      <c r="N715" s="85">
        <v>0.05</v>
      </c>
      <c r="O715" s="86">
        <v>0.08</v>
      </c>
      <c r="P715" s="88">
        <v>3201.467045239167</v>
      </c>
      <c r="Q715" s="89">
        <v>157891.33904683066</v>
      </c>
      <c r="R715" s="89">
        <v>11756.660953169339</v>
      </c>
      <c r="S715" s="89">
        <v>12538.734703595939</v>
      </c>
      <c r="T715" s="89">
        <v>8366.0051618902071</v>
      </c>
      <c r="U715" s="90">
        <v>4172.7295417057321</v>
      </c>
      <c r="V715" s="89">
        <v>2547.276539853357</v>
      </c>
      <c r="W715" s="97">
        <v>4172.7295417057321</v>
      </c>
      <c r="X715" s="89">
        <v>34196.683667518053</v>
      </c>
      <c r="Y715" s="89">
        <v>22440.022714350023</v>
      </c>
      <c r="Z715" s="91">
        <v>-1.3096723705530167E-9</v>
      </c>
      <c r="AA715" s="81"/>
      <c r="AB715" s="81">
        <v>60</v>
      </c>
      <c r="AC715" s="95"/>
      <c r="AD715" s="80"/>
      <c r="AE715" s="80"/>
      <c r="AF715" s="94"/>
    </row>
    <row r="716" spans="1:32">
      <c r="A716">
        <f>VLOOKUP(B716,'Outstanding Oct 2020'!$A:$A,1,0)</f>
        <v>143960137</v>
      </c>
      <c r="B716" s="82">
        <v>143960137</v>
      </c>
      <c r="C716" s="83">
        <v>98</v>
      </c>
      <c r="D716" s="82" t="s">
        <v>1604</v>
      </c>
      <c r="E716" s="94" t="s">
        <v>917</v>
      </c>
      <c r="F716" s="84">
        <v>43721</v>
      </c>
      <c r="G716" s="84">
        <v>45536</v>
      </c>
      <c r="H716" s="87">
        <v>60</v>
      </c>
      <c r="I716" s="87">
        <v>13</v>
      </c>
      <c r="J716" s="87">
        <v>60</v>
      </c>
      <c r="K716" s="87">
        <v>13</v>
      </c>
      <c r="L716" s="92">
        <v>13</v>
      </c>
      <c r="M716" s="98">
        <v>794172</v>
      </c>
      <c r="N716" s="85">
        <v>0.05</v>
      </c>
      <c r="O716" s="86">
        <v>0.08</v>
      </c>
      <c r="P716" s="88">
        <v>14987.005365531453</v>
      </c>
      <c r="Q716" s="89">
        <v>739135.62502062856</v>
      </c>
      <c r="R716" s="89">
        <v>55036.374979371438</v>
      </c>
      <c r="S716" s="89">
        <v>58697.491376404098</v>
      </c>
      <c r="T716" s="89">
        <v>39163.721655596688</v>
      </c>
      <c r="U716" s="90">
        <v>19533.76972080741</v>
      </c>
      <c r="V716" s="89">
        <v>11924.547912197146</v>
      </c>
      <c r="W716" s="97">
        <v>19533.76972080741</v>
      </c>
      <c r="X716" s="89">
        <v>160084.69691125245</v>
      </c>
      <c r="Y716" s="89">
        <v>105048.32193188719</v>
      </c>
      <c r="Z716" s="91">
        <v>-6.1700120568275452E-9</v>
      </c>
      <c r="AA716" s="81"/>
      <c r="AB716" s="81">
        <v>60</v>
      </c>
      <c r="AC716" s="95"/>
      <c r="AD716" s="80"/>
      <c r="AE716" s="80"/>
      <c r="AF716" s="94"/>
    </row>
    <row r="717" spans="1:32">
      <c r="A717">
        <f>VLOOKUP(B717,'Outstanding Oct 2020'!$A:$A,1,0)</f>
        <v>143920011</v>
      </c>
      <c r="B717" s="82">
        <v>143920011</v>
      </c>
      <c r="C717" s="83">
        <v>98</v>
      </c>
      <c r="D717" s="82" t="s">
        <v>1605</v>
      </c>
      <c r="E717" s="94" t="s">
        <v>917</v>
      </c>
      <c r="F717" s="84">
        <v>43732</v>
      </c>
      <c r="G717" s="84">
        <v>45566</v>
      </c>
      <c r="H717" s="87">
        <v>60</v>
      </c>
      <c r="I717" s="87">
        <v>12</v>
      </c>
      <c r="J717" s="87">
        <v>60</v>
      </c>
      <c r="K717" s="87">
        <v>12</v>
      </c>
      <c r="L717" s="92">
        <v>12</v>
      </c>
      <c r="M717" s="98">
        <v>122553</v>
      </c>
      <c r="N717" s="85">
        <v>0.05</v>
      </c>
      <c r="O717" s="86">
        <v>0.08</v>
      </c>
      <c r="P717" s="88">
        <v>2312.7262967744718</v>
      </c>
      <c r="Q717" s="89">
        <v>114060.03769102044</v>
      </c>
      <c r="R717" s="89">
        <v>8492.9623089795641</v>
      </c>
      <c r="S717" s="89">
        <v>8426.3711341381713</v>
      </c>
      <c r="T717" s="89">
        <v>5625.127642639829</v>
      </c>
      <c r="U717" s="90">
        <v>2801.2434914983423</v>
      </c>
      <c r="V717" s="89">
        <v>1698.5924617959129</v>
      </c>
      <c r="W717" s="97">
        <v>2801.2434914983423</v>
      </c>
      <c r="X717" s="89">
        <v>24703.540115446929</v>
      </c>
      <c r="Y717" s="89">
        <v>16210.577806468311</v>
      </c>
      <c r="Z717" s="91">
        <v>-9.4587448984384537E-10</v>
      </c>
      <c r="AA717" s="81"/>
      <c r="AB717" s="81">
        <v>60</v>
      </c>
      <c r="AC717" s="95"/>
      <c r="AD717" s="80"/>
      <c r="AE717" s="80"/>
      <c r="AF717" s="94"/>
    </row>
    <row r="718" spans="1:32">
      <c r="A718">
        <f>VLOOKUP(B718,'Outstanding Oct 2020'!$A:$A,1,0)</f>
        <v>143960323</v>
      </c>
      <c r="B718" s="82">
        <v>143960323</v>
      </c>
      <c r="C718" s="83">
        <v>98</v>
      </c>
      <c r="D718" s="82" t="s">
        <v>1606</v>
      </c>
      <c r="E718" s="94" t="s">
        <v>917</v>
      </c>
      <c r="F718" s="84">
        <v>43732</v>
      </c>
      <c r="G718" s="84">
        <v>45566</v>
      </c>
      <c r="H718" s="87">
        <v>60</v>
      </c>
      <c r="I718" s="87">
        <v>12</v>
      </c>
      <c r="J718" s="87">
        <v>60</v>
      </c>
      <c r="K718" s="87">
        <v>12</v>
      </c>
      <c r="L718" s="92">
        <v>12</v>
      </c>
      <c r="M718" s="98">
        <v>102028</v>
      </c>
      <c r="N718" s="85">
        <v>0.05</v>
      </c>
      <c r="O718" s="86">
        <v>0.08</v>
      </c>
      <c r="P718" s="88">
        <v>1925.3942262311477</v>
      </c>
      <c r="Q718" s="89">
        <v>94957.42679117962</v>
      </c>
      <c r="R718" s="89">
        <v>7070.5732088203804</v>
      </c>
      <c r="S718" s="89">
        <v>7015.1346280698926</v>
      </c>
      <c r="T718" s="89">
        <v>4683.0393635672481</v>
      </c>
      <c r="U718" s="90">
        <v>2332.0952645026446</v>
      </c>
      <c r="V718" s="89">
        <v>1414.1146417640762</v>
      </c>
      <c r="W718" s="97">
        <v>2332.0952645026446</v>
      </c>
      <c r="X718" s="89">
        <v>20566.226782688478</v>
      </c>
      <c r="Y718" s="89">
        <v>13495.653573868854</v>
      </c>
      <c r="Z718" s="91">
        <v>-7.5669959187507629E-10</v>
      </c>
      <c r="AA718" s="81"/>
      <c r="AB718" s="81">
        <v>60</v>
      </c>
      <c r="AC718" s="95"/>
      <c r="AD718" s="80"/>
      <c r="AE718" s="80"/>
      <c r="AF718" s="94"/>
    </row>
    <row r="719" spans="1:32">
      <c r="A719">
        <f>VLOOKUP(B719,'Outstanding Oct 2020'!$A:$A,1,0)</f>
        <v>143960129</v>
      </c>
      <c r="B719" s="82">
        <v>143960129</v>
      </c>
      <c r="C719" s="83">
        <v>98</v>
      </c>
      <c r="D719" s="82" t="s">
        <v>1607</v>
      </c>
      <c r="E719" s="94" t="s">
        <v>818</v>
      </c>
      <c r="F719" s="84">
        <v>42530</v>
      </c>
      <c r="G719" s="84">
        <v>44348</v>
      </c>
      <c r="H719" s="87">
        <v>60</v>
      </c>
      <c r="I719" s="87">
        <v>52</v>
      </c>
      <c r="J719" s="87">
        <v>60</v>
      </c>
      <c r="K719" s="87">
        <v>52</v>
      </c>
      <c r="L719" s="92">
        <v>52</v>
      </c>
      <c r="M719" s="98">
        <v>255248</v>
      </c>
      <c r="N719" s="85">
        <v>0.05</v>
      </c>
      <c r="O719" s="86">
        <v>8.8999999999999996E-2</v>
      </c>
      <c r="P719" s="88">
        <v>4816.8446451665031</v>
      </c>
      <c r="Q719" s="89">
        <v>232587.06919234584</v>
      </c>
      <c r="R719" s="89">
        <v>22660.930807654164</v>
      </c>
      <c r="S719" s="89">
        <v>55168.670057042968</v>
      </c>
      <c r="T719" s="89">
        <v>33050.073260344885</v>
      </c>
      <c r="U719" s="90">
        <v>22118.596796698082</v>
      </c>
      <c r="V719" s="89">
        <v>19639.473366633607</v>
      </c>
      <c r="W719" s="97">
        <v>22118.596796698082</v>
      </c>
      <c r="X719" s="89">
        <v>56423.60951764349</v>
      </c>
      <c r="Y719" s="89">
        <v>33762.678709990199</v>
      </c>
      <c r="Z719" s="91">
        <v>-8.7311491370201111E-10</v>
      </c>
      <c r="AA719" s="81"/>
      <c r="AB719" s="81">
        <v>60</v>
      </c>
      <c r="AC719" s="95"/>
      <c r="AD719" s="80"/>
      <c r="AE719" s="80"/>
      <c r="AF719" s="94"/>
    </row>
    <row r="720" spans="1:32">
      <c r="A720">
        <f>VLOOKUP(B720,'Outstanding Oct 2020'!$A:$A,1,0)</f>
        <v>143897834</v>
      </c>
      <c r="B720" s="82">
        <v>143897834</v>
      </c>
      <c r="C720" s="83">
        <v>99</v>
      </c>
      <c r="D720" s="82" t="s">
        <v>1608</v>
      </c>
      <c r="E720" s="94" t="s">
        <v>918</v>
      </c>
      <c r="F720" s="84">
        <v>43710</v>
      </c>
      <c r="G720" s="84">
        <v>54302</v>
      </c>
      <c r="H720" s="87">
        <v>348</v>
      </c>
      <c r="I720" s="87">
        <v>13</v>
      </c>
      <c r="J720" s="87">
        <v>180</v>
      </c>
      <c r="K720" s="87">
        <v>13</v>
      </c>
      <c r="L720" s="92">
        <v>13</v>
      </c>
      <c r="M720" s="98">
        <v>650000</v>
      </c>
      <c r="N720" s="85">
        <v>0.03</v>
      </c>
      <c r="O720" s="86">
        <v>6.0999999999999999E-2</v>
      </c>
      <c r="P720" s="88">
        <v>4488.7806618069353</v>
      </c>
      <c r="Q720" s="89">
        <v>528546.40861727949</v>
      </c>
      <c r="R720" s="89">
        <v>121453.59138272051</v>
      </c>
      <c r="S720" s="89">
        <v>34200.126100489957</v>
      </c>
      <c r="T720" s="89">
        <v>20561.41162476188</v>
      </c>
      <c r="U720" s="90">
        <v>13638.714475728077</v>
      </c>
      <c r="V720" s="89">
        <v>8771.6482665298154</v>
      </c>
      <c r="W720" s="97">
        <v>13638.714475728077</v>
      </c>
      <c r="X720" s="89">
        <v>279434.11050796672</v>
      </c>
      <c r="Y720" s="89">
        <v>157980.51912524831</v>
      </c>
      <c r="Z720" s="91">
        <v>-2.0954757928848267E-9</v>
      </c>
      <c r="AA720" s="81"/>
      <c r="AB720" s="81">
        <v>180</v>
      </c>
      <c r="AC720" s="95"/>
      <c r="AD720" s="80"/>
      <c r="AE720" s="80"/>
      <c r="AF720" s="94"/>
    </row>
    <row r="721" spans="1:32">
      <c r="A721">
        <f>VLOOKUP(B721,'Outstanding Oct 2020'!$A:$A,1,0)</f>
        <v>143654494</v>
      </c>
      <c r="B721" s="82">
        <v>143654494</v>
      </c>
      <c r="C721" s="83">
        <v>99</v>
      </c>
      <c r="D721" s="82" t="s">
        <v>1609</v>
      </c>
      <c r="E721" s="94" t="s">
        <v>918</v>
      </c>
      <c r="F721" s="84">
        <v>43734</v>
      </c>
      <c r="G721" s="84">
        <v>54697</v>
      </c>
      <c r="H721" s="87">
        <v>360</v>
      </c>
      <c r="I721" s="87">
        <v>12</v>
      </c>
      <c r="J721" s="87">
        <v>180</v>
      </c>
      <c r="K721" s="87">
        <v>12</v>
      </c>
      <c r="L721" s="92">
        <v>12</v>
      </c>
      <c r="M721" s="98">
        <v>2203766</v>
      </c>
      <c r="N721" s="85">
        <v>0.03</v>
      </c>
      <c r="O721" s="86">
        <v>6.0999999999999999E-2</v>
      </c>
      <c r="P721" s="88">
        <v>15218.80339068865</v>
      </c>
      <c r="Q721" s="89">
        <v>1791988.6226659503</v>
      </c>
      <c r="R721" s="89">
        <v>411777.37733404967</v>
      </c>
      <c r="S721" s="89">
        <v>107226.4270619547</v>
      </c>
      <c r="T721" s="89">
        <v>64497.505109186153</v>
      </c>
      <c r="U721" s="90">
        <v>42728.921952768549</v>
      </c>
      <c r="V721" s="89">
        <v>27451.82515560331</v>
      </c>
      <c r="W721" s="97">
        <v>42728.921952768549</v>
      </c>
      <c r="X721" s="89">
        <v>947395.98765800009</v>
      </c>
      <c r="Y721" s="89">
        <v>535618.61032395763</v>
      </c>
      <c r="Z721" s="91">
        <v>-7.2177499532699585E-9</v>
      </c>
      <c r="AA721" s="81"/>
      <c r="AB721" s="81">
        <v>180</v>
      </c>
      <c r="AC721" s="95"/>
      <c r="AD721" s="80"/>
      <c r="AE721" s="80"/>
      <c r="AF721" s="94"/>
    </row>
    <row r="722" spans="1:32">
      <c r="A722">
        <f>VLOOKUP(B722,'Outstanding Oct 2020'!$A:$A,1,0)</f>
        <v>143960099</v>
      </c>
      <c r="B722" s="82">
        <v>143960099</v>
      </c>
      <c r="C722" s="83">
        <v>98</v>
      </c>
      <c r="D722" s="82" t="s">
        <v>1514</v>
      </c>
      <c r="E722" s="94" t="s">
        <v>917</v>
      </c>
      <c r="F722" s="84">
        <v>43745</v>
      </c>
      <c r="G722" s="84">
        <v>45566</v>
      </c>
      <c r="H722" s="87">
        <v>60</v>
      </c>
      <c r="I722" s="87">
        <v>12</v>
      </c>
      <c r="J722" s="87">
        <v>60</v>
      </c>
      <c r="K722" s="87">
        <v>12</v>
      </c>
      <c r="L722" s="92">
        <v>12</v>
      </c>
      <c r="M722" s="98">
        <v>151189</v>
      </c>
      <c r="N722" s="85">
        <v>0.05</v>
      </c>
      <c r="O722" s="86">
        <v>0.08</v>
      </c>
      <c r="P722" s="88">
        <v>2853.1229434043694</v>
      </c>
      <c r="Q722" s="89">
        <v>140711.55368263274</v>
      </c>
      <c r="R722" s="89">
        <v>10477.446317367256</v>
      </c>
      <c r="S722" s="89">
        <v>10395.29530406613</v>
      </c>
      <c r="T722" s="89">
        <v>6939.5071778175479</v>
      </c>
      <c r="U722" s="90">
        <v>3455.7881262485826</v>
      </c>
      <c r="V722" s="89">
        <v>2095.489263473451</v>
      </c>
      <c r="W722" s="97">
        <v>3455.7881262485826</v>
      </c>
      <c r="X722" s="89">
        <v>30475.822921628249</v>
      </c>
      <c r="Y722" s="89">
        <v>19998.376604262157</v>
      </c>
      <c r="Z722" s="91">
        <v>-1.1641532182693481E-9</v>
      </c>
      <c r="AA722" s="81"/>
      <c r="AB722" s="81">
        <v>60</v>
      </c>
      <c r="AC722" s="95"/>
      <c r="AD722" s="80"/>
      <c r="AE722" s="80"/>
      <c r="AF722" s="94"/>
    </row>
    <row r="723" spans="1:32">
      <c r="A723">
        <f>VLOOKUP(B723,'Outstanding Oct 2020'!$A:$A,1,0)</f>
        <v>143920380</v>
      </c>
      <c r="B723" s="82">
        <v>143920380</v>
      </c>
      <c r="C723" s="83">
        <v>98</v>
      </c>
      <c r="D723" s="82" t="s">
        <v>1610</v>
      </c>
      <c r="E723" s="94" t="s">
        <v>917</v>
      </c>
      <c r="F723" s="84">
        <v>43752</v>
      </c>
      <c r="G723" s="84">
        <v>45566</v>
      </c>
      <c r="H723" s="87">
        <v>60</v>
      </c>
      <c r="I723" s="87">
        <v>12</v>
      </c>
      <c r="J723" s="87">
        <v>60</v>
      </c>
      <c r="K723" s="87">
        <v>12</v>
      </c>
      <c r="L723" s="92">
        <v>12</v>
      </c>
      <c r="M723" s="98">
        <v>402837</v>
      </c>
      <c r="N723" s="85">
        <v>0.05</v>
      </c>
      <c r="O723" s="86">
        <v>0.08</v>
      </c>
      <c r="P723" s="88">
        <v>7602.0311474524333</v>
      </c>
      <c r="Q723" s="89">
        <v>374920.26636098343</v>
      </c>
      <c r="R723" s="89">
        <v>27916.733639016573</v>
      </c>
      <c r="S723" s="89">
        <v>27697.845573448372</v>
      </c>
      <c r="T723" s="89">
        <v>18490.03732408103</v>
      </c>
      <c r="U723" s="90">
        <v>9207.8082493673428</v>
      </c>
      <c r="V723" s="89">
        <v>5583.346727803314</v>
      </c>
      <c r="W723" s="97">
        <v>9207.8082493673428</v>
      </c>
      <c r="X723" s="89">
        <v>81201.602486159478</v>
      </c>
      <c r="Y723" s="89">
        <v>53284.86884714599</v>
      </c>
      <c r="Z723" s="91">
        <v>-3.0850060284137726E-9</v>
      </c>
      <c r="AA723" s="81"/>
      <c r="AB723" s="81">
        <v>60</v>
      </c>
      <c r="AC723" s="95"/>
      <c r="AD723" s="80"/>
      <c r="AE723" s="80"/>
      <c r="AF723" s="94"/>
    </row>
    <row r="724" spans="1:32">
      <c r="A724">
        <f>VLOOKUP(B724,'Outstanding Oct 2020'!$A:$A,1,0)</f>
        <v>143960064</v>
      </c>
      <c r="B724" s="82">
        <v>143960064</v>
      </c>
      <c r="C724" s="83">
        <v>98</v>
      </c>
      <c r="D724" s="82" t="s">
        <v>1611</v>
      </c>
      <c r="E724" s="94" t="s">
        <v>917</v>
      </c>
      <c r="F724" s="84">
        <v>43752</v>
      </c>
      <c r="G724" s="84">
        <v>45566</v>
      </c>
      <c r="H724" s="87">
        <v>60</v>
      </c>
      <c r="I724" s="87">
        <v>12</v>
      </c>
      <c r="J724" s="87">
        <v>60</v>
      </c>
      <c r="K724" s="87">
        <v>12</v>
      </c>
      <c r="L724" s="92">
        <v>12</v>
      </c>
      <c r="M724" s="98">
        <v>302044</v>
      </c>
      <c r="N724" s="85">
        <v>0.05</v>
      </c>
      <c r="O724" s="86">
        <v>0.08</v>
      </c>
      <c r="P724" s="88">
        <v>5699.9428947716387</v>
      </c>
      <c r="Q724" s="89">
        <v>281112.25367266883</v>
      </c>
      <c r="R724" s="89">
        <v>20931.746327331173</v>
      </c>
      <c r="S724" s="89">
        <v>20767.625785085875</v>
      </c>
      <c r="T724" s="89">
        <v>13863.683905685757</v>
      </c>
      <c r="U724" s="90">
        <v>6903.9418794001176</v>
      </c>
      <c r="V724" s="89">
        <v>4186.349265466235</v>
      </c>
      <c r="W724" s="97">
        <v>6903.9418794001176</v>
      </c>
      <c r="X724" s="89">
        <v>60884.320013627177</v>
      </c>
      <c r="Y724" s="89">
        <v>39952.573686298332</v>
      </c>
      <c r="Z724" s="91">
        <v>-2.3283064365386963E-9</v>
      </c>
      <c r="AA724" s="81"/>
      <c r="AB724" s="81">
        <v>60</v>
      </c>
      <c r="AC724" s="95"/>
      <c r="AD724" s="80"/>
      <c r="AE724" s="80"/>
      <c r="AF724" s="94"/>
    </row>
    <row r="725" spans="1:32">
      <c r="A725">
        <f>VLOOKUP(B725,'Outstanding Oct 2020'!$A:$A,1,0)</f>
        <v>143920275</v>
      </c>
      <c r="B725" s="82">
        <v>143920275</v>
      </c>
      <c r="C725" s="83">
        <v>98</v>
      </c>
      <c r="D725" s="82" t="s">
        <v>1612</v>
      </c>
      <c r="E725" s="94" t="s">
        <v>917</v>
      </c>
      <c r="F725" s="84">
        <v>43760</v>
      </c>
      <c r="G725" s="84">
        <v>45597</v>
      </c>
      <c r="H725" s="87">
        <v>60</v>
      </c>
      <c r="I725" s="87">
        <v>11</v>
      </c>
      <c r="J725" s="87">
        <v>60</v>
      </c>
      <c r="K725" s="87">
        <v>11</v>
      </c>
      <c r="L725" s="92">
        <v>11</v>
      </c>
      <c r="M725" s="98">
        <v>204283</v>
      </c>
      <c r="N725" s="85">
        <v>0.05</v>
      </c>
      <c r="O725" s="86">
        <v>0.08</v>
      </c>
      <c r="P725" s="88">
        <v>3855.0722224994856</v>
      </c>
      <c r="Q725" s="89">
        <v>190126.12240936354</v>
      </c>
      <c r="R725" s="89">
        <v>14156.877590636461</v>
      </c>
      <c r="S725" s="89">
        <v>12974.577713805513</v>
      </c>
      <c r="T725" s="89">
        <v>8665.9016451636635</v>
      </c>
      <c r="U725" s="90">
        <v>4308.6760686418493</v>
      </c>
      <c r="V725" s="89">
        <v>2595.4275582833511</v>
      </c>
      <c r="W725" s="97">
        <v>4308.6760686418493</v>
      </c>
      <c r="X725" s="89">
        <v>41178.21094060404</v>
      </c>
      <c r="Y725" s="89">
        <v>27021.333349969151</v>
      </c>
      <c r="Z725" s="91">
        <v>-1.57160684466362E-9</v>
      </c>
      <c r="AA725" s="81"/>
      <c r="AB725" s="81">
        <v>60</v>
      </c>
      <c r="AC725" s="95"/>
      <c r="AD725" s="80"/>
      <c r="AE725" s="80"/>
      <c r="AF725" s="94"/>
    </row>
    <row r="726" spans="1:32">
      <c r="A726">
        <f>VLOOKUP(B726,'Outstanding Oct 2020'!$A:$A,1,0)</f>
        <v>143960358</v>
      </c>
      <c r="B726" s="82">
        <v>143960358</v>
      </c>
      <c r="C726" s="83">
        <v>98</v>
      </c>
      <c r="D726" s="82" t="s">
        <v>1613</v>
      </c>
      <c r="E726" s="94" t="s">
        <v>917</v>
      </c>
      <c r="F726" s="84">
        <v>43767</v>
      </c>
      <c r="G726" s="84">
        <v>45597</v>
      </c>
      <c r="H726" s="87">
        <v>60</v>
      </c>
      <c r="I726" s="87">
        <v>11</v>
      </c>
      <c r="J726" s="87">
        <v>60</v>
      </c>
      <c r="K726" s="87">
        <v>11</v>
      </c>
      <c r="L726" s="92">
        <v>11</v>
      </c>
      <c r="M726" s="98">
        <v>265200</v>
      </c>
      <c r="N726" s="85">
        <v>0.05</v>
      </c>
      <c r="O726" s="86">
        <v>0.08</v>
      </c>
      <c r="P726" s="88">
        <v>5004.6511623917004</v>
      </c>
      <c r="Q726" s="89">
        <v>246821.55472047706</v>
      </c>
      <c r="R726" s="89">
        <v>18378.445279522944</v>
      </c>
      <c r="S726" s="89">
        <v>16843.584682529749</v>
      </c>
      <c r="T726" s="89">
        <v>11250.065430297211</v>
      </c>
      <c r="U726" s="90">
        <v>5593.5192522325378</v>
      </c>
      <c r="V726" s="89">
        <v>3369.3816345792065</v>
      </c>
      <c r="W726" s="97">
        <v>5593.5192522325378</v>
      </c>
      <c r="X726" s="89">
        <v>53457.515023022948</v>
      </c>
      <c r="Y726" s="89">
        <v>35079.069743502012</v>
      </c>
      <c r="Z726" s="91">
        <v>-2.0081643015146255E-9</v>
      </c>
      <c r="AA726" s="81"/>
      <c r="AB726" s="81">
        <v>60</v>
      </c>
      <c r="AC726" s="95"/>
      <c r="AD726" s="80"/>
      <c r="AE726" s="80"/>
      <c r="AF726" s="94"/>
    </row>
    <row r="727" spans="1:32">
      <c r="A727">
        <f>VLOOKUP(B727,'Outstanding Oct 2020'!$A:$A,1,0)</f>
        <v>143658767</v>
      </c>
      <c r="B727" s="82">
        <v>143658767</v>
      </c>
      <c r="C727" s="83">
        <v>99</v>
      </c>
      <c r="D727" s="82" t="s">
        <v>1614</v>
      </c>
      <c r="E727" s="94" t="s">
        <v>918</v>
      </c>
      <c r="F727" s="84">
        <v>43740</v>
      </c>
      <c r="G727" s="84">
        <v>53601</v>
      </c>
      <c r="H727" s="87">
        <v>324</v>
      </c>
      <c r="I727" s="87">
        <v>12</v>
      </c>
      <c r="J727" s="87">
        <v>180</v>
      </c>
      <c r="K727" s="87">
        <v>12</v>
      </c>
      <c r="L727" s="92">
        <v>12</v>
      </c>
      <c r="M727" s="98">
        <v>4700001</v>
      </c>
      <c r="N727" s="85">
        <v>0.03</v>
      </c>
      <c r="O727" s="86">
        <v>6.0999999999999999E-2</v>
      </c>
      <c r="P727" s="88">
        <v>32457.343998881937</v>
      </c>
      <c r="Q727" s="89">
        <v>3821797.9216117272</v>
      </c>
      <c r="R727" s="89">
        <v>878203.07838827278</v>
      </c>
      <c r="S727" s="89">
        <v>228683.22427045982</v>
      </c>
      <c r="T727" s="89">
        <v>137554.68525727326</v>
      </c>
      <c r="U727" s="90">
        <v>91128.539013186557</v>
      </c>
      <c r="V727" s="89">
        <v>58546.87189255152</v>
      </c>
      <c r="W727" s="97">
        <v>91128.539013186557</v>
      </c>
      <c r="X727" s="89">
        <v>2020523.9981870074</v>
      </c>
      <c r="Y727" s="89">
        <v>1142320.9197987486</v>
      </c>
      <c r="Z727" s="91">
        <v>-1.3969838619232178E-8</v>
      </c>
      <c r="AA727" s="81"/>
      <c r="AB727" s="81">
        <v>180</v>
      </c>
      <c r="AC727" s="95"/>
      <c r="AD727" s="80"/>
      <c r="AE727" s="80"/>
      <c r="AF727" s="94"/>
    </row>
    <row r="728" spans="1:32">
      <c r="A728">
        <f>VLOOKUP(B728,'Outstanding Oct 2020'!$A:$A,1,0)</f>
        <v>143658872</v>
      </c>
      <c r="B728" s="82">
        <v>143658872</v>
      </c>
      <c r="C728" s="83">
        <v>99</v>
      </c>
      <c r="D728" s="82" t="s">
        <v>1615</v>
      </c>
      <c r="E728" s="94" t="s">
        <v>918</v>
      </c>
      <c r="F728" s="84">
        <v>43741</v>
      </c>
      <c r="G728" s="84">
        <v>54697</v>
      </c>
      <c r="H728" s="87">
        <v>360</v>
      </c>
      <c r="I728" s="87">
        <v>12</v>
      </c>
      <c r="J728" s="87">
        <v>180</v>
      </c>
      <c r="K728" s="87">
        <v>12</v>
      </c>
      <c r="L728" s="92">
        <v>12</v>
      </c>
      <c r="M728" s="98">
        <v>8600001</v>
      </c>
      <c r="N728" s="85">
        <v>0.03</v>
      </c>
      <c r="O728" s="86">
        <v>6.0999999999999999E-2</v>
      </c>
      <c r="P728" s="88">
        <v>59390.027969723553</v>
      </c>
      <c r="Q728" s="89">
        <v>6993076.3733154042</v>
      </c>
      <c r="R728" s="89">
        <v>1606924.6266845958</v>
      </c>
      <c r="S728" s="89">
        <v>418441.60403565411</v>
      </c>
      <c r="T728" s="89">
        <v>251695.78278116003</v>
      </c>
      <c r="U728" s="90">
        <v>166745.82125449408</v>
      </c>
      <c r="V728" s="89">
        <v>107128.3084456397</v>
      </c>
      <c r="W728" s="97">
        <v>166745.82125449408</v>
      </c>
      <c r="X728" s="89">
        <v>3697128.66123481</v>
      </c>
      <c r="Y728" s="89">
        <v>2090204.0345502403</v>
      </c>
      <c r="Z728" s="91">
        <v>-2.6077032089233398E-8</v>
      </c>
      <c r="AA728" s="81"/>
      <c r="AB728" s="81">
        <v>180</v>
      </c>
      <c r="AC728" s="95"/>
      <c r="AD728" s="80"/>
      <c r="AE728" s="80"/>
      <c r="AF728" s="94"/>
    </row>
    <row r="729" spans="1:32">
      <c r="A729">
        <f>VLOOKUP(B729,'Outstanding Oct 2020'!$A:$A,1,0)</f>
        <v>143647862</v>
      </c>
      <c r="B729" s="82">
        <v>143647862</v>
      </c>
      <c r="C729" s="83">
        <v>99</v>
      </c>
      <c r="D729" s="82" t="s">
        <v>1616</v>
      </c>
      <c r="E729" s="94" t="s">
        <v>918</v>
      </c>
      <c r="F729" s="84">
        <v>43756</v>
      </c>
      <c r="G729" s="84">
        <v>54728</v>
      </c>
      <c r="H729" s="87">
        <v>361</v>
      </c>
      <c r="I729" s="87">
        <v>11</v>
      </c>
      <c r="J729" s="87">
        <v>180</v>
      </c>
      <c r="K729" s="87">
        <v>11</v>
      </c>
      <c r="L729" s="92">
        <v>11</v>
      </c>
      <c r="M729" s="98">
        <v>1943321</v>
      </c>
      <c r="N729" s="85">
        <v>0.03</v>
      </c>
      <c r="O729" s="86">
        <v>6.0999999999999999E-2</v>
      </c>
      <c r="P729" s="88">
        <v>13420.218037666638</v>
      </c>
      <c r="Q729" s="89">
        <v>1580208.2082162155</v>
      </c>
      <c r="R729" s="89">
        <v>363112.79178378452</v>
      </c>
      <c r="S729" s="89">
        <v>86830.516832857276</v>
      </c>
      <c r="T729" s="89">
        <v>52255.190335892839</v>
      </c>
      <c r="U729" s="90">
        <v>34575.326496964437</v>
      </c>
      <c r="V729" s="89">
        <v>22190.226164564607</v>
      </c>
      <c r="W729" s="97">
        <v>34575.326496964437</v>
      </c>
      <c r="X729" s="89">
        <v>835431.03856377304</v>
      </c>
      <c r="Y729" s="89">
        <v>472318.24677999527</v>
      </c>
      <c r="Z729" s="91">
        <v>-6.7520886659622192E-9</v>
      </c>
      <c r="AA729" s="81"/>
      <c r="AB729" s="81">
        <v>180</v>
      </c>
      <c r="AC729" s="95"/>
      <c r="AD729" s="80"/>
      <c r="AE729" s="80"/>
      <c r="AF729" s="94"/>
    </row>
    <row r="730" spans="1:32">
      <c r="A730">
        <f>VLOOKUP(B730,'Outstanding Oct 2020'!$A:$A,1,0)</f>
        <v>143874532</v>
      </c>
      <c r="B730" s="82">
        <v>143874532</v>
      </c>
      <c r="C730" s="83">
        <v>99</v>
      </c>
      <c r="D730" s="82" t="s">
        <v>1617</v>
      </c>
      <c r="E730" s="94" t="s">
        <v>918</v>
      </c>
      <c r="F730" s="84">
        <v>43760</v>
      </c>
      <c r="G730" s="84">
        <v>54728</v>
      </c>
      <c r="H730" s="87">
        <v>361</v>
      </c>
      <c r="I730" s="87">
        <v>11</v>
      </c>
      <c r="J730" s="87">
        <v>180</v>
      </c>
      <c r="K730" s="87">
        <v>11</v>
      </c>
      <c r="L730" s="92">
        <v>11</v>
      </c>
      <c r="M730" s="98">
        <v>5609587</v>
      </c>
      <c r="N730" s="85">
        <v>0.03</v>
      </c>
      <c r="O730" s="86">
        <v>6.0999999999999999E-2</v>
      </c>
      <c r="P730" s="88">
        <v>38738.777917420892</v>
      </c>
      <c r="Q730" s="89">
        <v>4561426.2502710447</v>
      </c>
      <c r="R730" s="89">
        <v>1048160.7497289553</v>
      </c>
      <c r="S730" s="89">
        <v>250644.8180351457</v>
      </c>
      <c r="T730" s="89">
        <v>150839.74103647831</v>
      </c>
      <c r="U730" s="90">
        <v>99805.076998667384</v>
      </c>
      <c r="V730" s="89">
        <v>64054.268038991715</v>
      </c>
      <c r="W730" s="97">
        <v>99805.076998667384</v>
      </c>
      <c r="X730" s="89">
        <v>2411553.7748646988</v>
      </c>
      <c r="Y730" s="89">
        <v>1363393.0251357602</v>
      </c>
      <c r="Z730" s="91">
        <v>-1.6763806343078613E-8</v>
      </c>
      <c r="AA730" s="81"/>
      <c r="AB730" s="81">
        <v>180</v>
      </c>
      <c r="AC730" s="95"/>
      <c r="AD730" s="80"/>
      <c r="AE730" s="80"/>
      <c r="AF730" s="94"/>
    </row>
    <row r="731" spans="1:32">
      <c r="A731">
        <f>VLOOKUP(B731,'Outstanding Oct 2020'!$A:$A,1,0)</f>
        <v>141939149</v>
      </c>
      <c r="B731" s="82">
        <v>141939149</v>
      </c>
      <c r="C731" s="83">
        <v>97</v>
      </c>
      <c r="D731" s="82" t="s">
        <v>1410</v>
      </c>
      <c r="E731" s="94" t="s">
        <v>917</v>
      </c>
      <c r="F731" s="84">
        <v>43780</v>
      </c>
      <c r="G731" s="84">
        <v>45597</v>
      </c>
      <c r="H731" s="87">
        <v>60</v>
      </c>
      <c r="I731" s="87">
        <v>11</v>
      </c>
      <c r="J731" s="87">
        <v>60</v>
      </c>
      <c r="K731" s="87">
        <v>11</v>
      </c>
      <c r="L731" s="92">
        <v>11</v>
      </c>
      <c r="M731" s="98">
        <v>450000</v>
      </c>
      <c r="N731" s="85">
        <v>0</v>
      </c>
      <c r="O731" s="86">
        <v>0.08</v>
      </c>
      <c r="P731" s="88">
        <v>7500</v>
      </c>
      <c r="Q731" s="89">
        <v>369888.25001719326</v>
      </c>
      <c r="R731" s="89">
        <v>80111.749982806738</v>
      </c>
      <c r="S731" s="89">
        <v>25241.896192141809</v>
      </c>
      <c r="T731" s="89">
        <v>0</v>
      </c>
      <c r="U731" s="90">
        <v>25241.896192141809</v>
      </c>
      <c r="V731" s="89">
        <v>14687.154163514568</v>
      </c>
      <c r="W731" s="97">
        <v>25241.896192141809</v>
      </c>
      <c r="X731" s="89">
        <v>80111.749982803769</v>
      </c>
      <c r="Y731" s="89">
        <v>0</v>
      </c>
      <c r="Z731" s="91">
        <v>-2.9685907065868378E-9</v>
      </c>
      <c r="AA731" s="81"/>
      <c r="AB731" s="81">
        <v>60</v>
      </c>
      <c r="AC731" s="95"/>
      <c r="AD731" s="80"/>
      <c r="AE731" s="80"/>
      <c r="AF731" s="94"/>
    </row>
    <row r="732" spans="1:32">
      <c r="A732">
        <f>VLOOKUP(B732,'Outstanding Oct 2020'!$A:$A,1,0)</f>
        <v>143910083</v>
      </c>
      <c r="B732" s="82">
        <v>143910083</v>
      </c>
      <c r="C732" s="83">
        <v>98</v>
      </c>
      <c r="D732" s="82" t="s">
        <v>1618</v>
      </c>
      <c r="E732" s="94" t="s">
        <v>917</v>
      </c>
      <c r="F732" s="84">
        <v>43783</v>
      </c>
      <c r="G732" s="84">
        <v>45597</v>
      </c>
      <c r="H732" s="87">
        <v>60</v>
      </c>
      <c r="I732" s="87">
        <v>11</v>
      </c>
      <c r="J732" s="87">
        <v>60</v>
      </c>
      <c r="K732" s="87">
        <v>11</v>
      </c>
      <c r="L732" s="92">
        <v>11</v>
      </c>
      <c r="M732" s="98">
        <v>352629</v>
      </c>
      <c r="N732" s="85">
        <v>0.05</v>
      </c>
      <c r="O732" s="86">
        <v>0.08</v>
      </c>
      <c r="P732" s="88">
        <v>6654.5442486539314</v>
      </c>
      <c r="Q732" s="89">
        <v>328191.69690621074</v>
      </c>
      <c r="R732" s="89">
        <v>24437.303093789262</v>
      </c>
      <c r="S732" s="89">
        <v>22396.442017404901</v>
      </c>
      <c r="T732" s="89">
        <v>14958.896389970861</v>
      </c>
      <c r="U732" s="90">
        <v>7437.5456274340395</v>
      </c>
      <c r="V732" s="89">
        <v>4480.1722338613645</v>
      </c>
      <c r="W732" s="97">
        <v>7437.5456274340395</v>
      </c>
      <c r="X732" s="89">
        <v>71080.958013022435</v>
      </c>
      <c r="Y732" s="89">
        <v>46643.654919235967</v>
      </c>
      <c r="Z732" s="91">
        <v>-2.7939677238464355E-9</v>
      </c>
      <c r="AA732" s="81"/>
      <c r="AB732" s="81">
        <v>60</v>
      </c>
      <c r="AC732" s="95"/>
      <c r="AD732" s="80"/>
      <c r="AE732" s="80"/>
      <c r="AF732" s="94"/>
    </row>
    <row r="733" spans="1:32">
      <c r="A733">
        <f>VLOOKUP(B733,'Outstanding Oct 2020'!$A:$A,1,0)</f>
        <v>143920313</v>
      </c>
      <c r="B733" s="82">
        <v>143920313</v>
      </c>
      <c r="C733" s="83">
        <v>98</v>
      </c>
      <c r="D733" s="82" t="s">
        <v>1619</v>
      </c>
      <c r="E733" s="94" t="s">
        <v>917</v>
      </c>
      <c r="F733" s="84">
        <v>43789</v>
      </c>
      <c r="G733" s="84">
        <v>45597</v>
      </c>
      <c r="H733" s="87">
        <v>59</v>
      </c>
      <c r="I733" s="87">
        <v>10</v>
      </c>
      <c r="J733" s="87">
        <v>59</v>
      </c>
      <c r="K733" s="87">
        <v>10</v>
      </c>
      <c r="L733" s="92">
        <v>10</v>
      </c>
      <c r="M733" s="98">
        <v>200944</v>
      </c>
      <c r="N733" s="85">
        <v>0.05</v>
      </c>
      <c r="O733" s="86">
        <v>0.08</v>
      </c>
      <c r="P733" s="88">
        <v>3848.6539633386687</v>
      </c>
      <c r="Q733" s="89">
        <v>187226.32718562346</v>
      </c>
      <c r="R733" s="89">
        <v>13717.672814376536</v>
      </c>
      <c r="S733" s="89">
        <v>11687.579283457242</v>
      </c>
      <c r="T733" s="89">
        <v>7801.711849579573</v>
      </c>
      <c r="U733" s="90">
        <v>3885.8674338776691</v>
      </c>
      <c r="V733" s="89">
        <v>2325.029290572294</v>
      </c>
      <c r="W733" s="97">
        <v>3885.8674338776691</v>
      </c>
      <c r="X733" s="89">
        <v>39844.256651356496</v>
      </c>
      <c r="Y733" s="89">
        <v>26126.583836981445</v>
      </c>
      <c r="Z733" s="91">
        <v>-1.4842953532934189E-9</v>
      </c>
      <c r="AA733" s="81"/>
      <c r="AB733" s="81">
        <v>59</v>
      </c>
      <c r="AC733" s="95"/>
      <c r="AD733" s="80"/>
      <c r="AE733" s="80"/>
      <c r="AF733" s="94"/>
    </row>
    <row r="734" spans="1:32">
      <c r="A734">
        <f>VLOOKUP(B734,'Outstanding Oct 2020'!$A:$A,1,0)</f>
        <v>143920178</v>
      </c>
      <c r="B734" s="82">
        <v>143920178</v>
      </c>
      <c r="C734" s="83">
        <v>98</v>
      </c>
      <c r="D734" s="82" t="s">
        <v>1620</v>
      </c>
      <c r="E734" s="94" t="s">
        <v>917</v>
      </c>
      <c r="F734" s="84">
        <v>43796</v>
      </c>
      <c r="G734" s="84">
        <v>45627</v>
      </c>
      <c r="H734" s="87">
        <v>60</v>
      </c>
      <c r="I734" s="87">
        <v>10</v>
      </c>
      <c r="J734" s="87">
        <v>60</v>
      </c>
      <c r="K734" s="87">
        <v>10</v>
      </c>
      <c r="L734" s="92">
        <v>10</v>
      </c>
      <c r="M734" s="98">
        <v>101915</v>
      </c>
      <c r="N734" s="85">
        <v>0.05</v>
      </c>
      <c r="O734" s="86">
        <v>0.08</v>
      </c>
      <c r="P734" s="88">
        <v>1923.2617768293744</v>
      </c>
      <c r="Q734" s="89">
        <v>94852.257727516655</v>
      </c>
      <c r="R734" s="89">
        <v>7062.742272483345</v>
      </c>
      <c r="S734" s="89">
        <v>5929.2439898119337</v>
      </c>
      <c r="T734" s="89">
        <v>3962.3228477223693</v>
      </c>
      <c r="U734" s="90">
        <v>1966.9211420895645</v>
      </c>
      <c r="V734" s="89">
        <v>1177.1237120805577</v>
      </c>
      <c r="W734" s="97">
        <v>1966.9211420895645</v>
      </c>
      <c r="X734" s="89">
        <v>20543.448882245022</v>
      </c>
      <c r="Y734" s="89">
        <v>13480.706609762463</v>
      </c>
      <c r="Z734" s="91">
        <v>-7.8580342233181E-10</v>
      </c>
      <c r="AA734" s="81"/>
      <c r="AB734" s="81">
        <v>60</v>
      </c>
      <c r="AC734" s="95"/>
      <c r="AD734" s="80"/>
      <c r="AE734" s="80"/>
      <c r="AF734" s="94"/>
    </row>
    <row r="735" spans="1:32">
      <c r="A735">
        <f>VLOOKUP(B735,'Outstanding Oct 2020'!$A:$A,1,0)</f>
        <v>143698769</v>
      </c>
      <c r="B735" s="82">
        <v>143698769</v>
      </c>
      <c r="C735" s="83">
        <v>99</v>
      </c>
      <c r="D735" s="82" t="s">
        <v>1621</v>
      </c>
      <c r="E735" s="94" t="s">
        <v>918</v>
      </c>
      <c r="F735" s="84">
        <v>43781</v>
      </c>
      <c r="G735" s="84">
        <v>53997</v>
      </c>
      <c r="H735" s="87">
        <v>336</v>
      </c>
      <c r="I735" s="87">
        <v>11</v>
      </c>
      <c r="J735" s="87">
        <v>180</v>
      </c>
      <c r="K735" s="87">
        <v>11</v>
      </c>
      <c r="L735" s="92">
        <v>11</v>
      </c>
      <c r="M735" s="98">
        <v>3299999</v>
      </c>
      <c r="N735" s="85">
        <v>0.03</v>
      </c>
      <c r="O735" s="86">
        <v>6.0999999999999999E-2</v>
      </c>
      <c r="P735" s="88">
        <v>22789.187223357269</v>
      </c>
      <c r="Q735" s="89">
        <v>2683388.6459855596</v>
      </c>
      <c r="R735" s="89">
        <v>616610.35401444044</v>
      </c>
      <c r="S735" s="89">
        <v>147448.93855308116</v>
      </c>
      <c r="T735" s="89">
        <v>88735.765142895048</v>
      </c>
      <c r="U735" s="90">
        <v>58713.173410186108</v>
      </c>
      <c r="V735" s="89">
        <v>37681.743856438028</v>
      </c>
      <c r="W735" s="97">
        <v>58713.173410186108</v>
      </c>
      <c r="X735" s="89">
        <v>1418665.0542187388</v>
      </c>
      <c r="Y735" s="89">
        <v>802054.70020430814</v>
      </c>
      <c r="Z735" s="91">
        <v>-9.7788870334625244E-9</v>
      </c>
      <c r="AA735" s="81"/>
      <c r="AB735" s="81">
        <v>180</v>
      </c>
      <c r="AC735" s="95"/>
      <c r="AD735" s="80"/>
      <c r="AE735" s="80"/>
      <c r="AF735" s="94"/>
    </row>
    <row r="736" spans="1:32">
      <c r="A736">
        <f>VLOOKUP(B736,'Outstanding Oct 2020'!$A:$A,1,0)</f>
        <v>143876659</v>
      </c>
      <c r="B736" s="82">
        <v>143876659</v>
      </c>
      <c r="C736" s="83">
        <v>99</v>
      </c>
      <c r="D736" s="82" t="s">
        <v>1622</v>
      </c>
      <c r="E736" s="94" t="s">
        <v>918</v>
      </c>
      <c r="F736" s="84">
        <v>43784</v>
      </c>
      <c r="G736" s="84">
        <v>46327</v>
      </c>
      <c r="H736" s="87">
        <v>84</v>
      </c>
      <c r="I736" s="87">
        <v>11</v>
      </c>
      <c r="J736" s="87">
        <v>84</v>
      </c>
      <c r="K736" s="87">
        <v>11</v>
      </c>
      <c r="L736" s="92">
        <v>11</v>
      </c>
      <c r="M736" s="98">
        <v>711000</v>
      </c>
      <c r="N736" s="85">
        <v>0.03</v>
      </c>
      <c r="O736" s="86">
        <v>6.0999999999999999E-2</v>
      </c>
      <c r="P736" s="88">
        <v>9394.6563465433228</v>
      </c>
      <c r="Q736" s="89">
        <v>640987.2562695049</v>
      </c>
      <c r="R736" s="89">
        <v>70012.743730495102</v>
      </c>
      <c r="S736" s="89">
        <v>34099.831368621701</v>
      </c>
      <c r="T736" s="89">
        <v>18497.246396095376</v>
      </c>
      <c r="U736" s="90">
        <v>15602.584972526325</v>
      </c>
      <c r="V736" s="89">
        <v>9168.3354885172157</v>
      </c>
      <c r="W736" s="97">
        <v>15602.584972526325</v>
      </c>
      <c r="X736" s="89">
        <v>148163.87684013159</v>
      </c>
      <c r="Y736" s="89">
        <v>78151.133109639166</v>
      </c>
      <c r="Z736" s="91">
        <v>-2.6775524020195007E-9</v>
      </c>
      <c r="AA736" s="81"/>
      <c r="AB736" s="81">
        <v>84</v>
      </c>
      <c r="AC736" s="95"/>
      <c r="AD736" s="80"/>
      <c r="AE736" s="80"/>
      <c r="AF736" s="94"/>
    </row>
    <row r="737" spans="1:32">
      <c r="A737">
        <f>VLOOKUP(B737,'Outstanding Oct 2020'!$A:$A,1,0)</f>
        <v>143920100</v>
      </c>
      <c r="B737" s="82">
        <v>143920100</v>
      </c>
      <c r="C737" s="83">
        <v>98</v>
      </c>
      <c r="D737" s="82" t="s">
        <v>1623</v>
      </c>
      <c r="E737" s="94" t="s">
        <v>917</v>
      </c>
      <c r="F737" s="84">
        <v>43810</v>
      </c>
      <c r="G737" s="84">
        <v>45627</v>
      </c>
      <c r="H737" s="87">
        <v>60</v>
      </c>
      <c r="I737" s="87">
        <v>10</v>
      </c>
      <c r="J737" s="87">
        <v>60</v>
      </c>
      <c r="K737" s="87">
        <v>10</v>
      </c>
      <c r="L737" s="92">
        <v>10</v>
      </c>
      <c r="M737" s="98">
        <v>141013</v>
      </c>
      <c r="N737" s="85">
        <v>0.05</v>
      </c>
      <c r="O737" s="86">
        <v>0.08</v>
      </c>
      <c r="P737" s="88">
        <v>2661.0892698429143</v>
      </c>
      <c r="Q737" s="89">
        <v>131240.75375489681</v>
      </c>
      <c r="R737" s="89">
        <v>9772.2462451031897</v>
      </c>
      <c r="S737" s="89">
        <v>8203.9001396786625</v>
      </c>
      <c r="T737" s="89">
        <v>5482.4023129654561</v>
      </c>
      <c r="U737" s="90">
        <v>2721.4978267132065</v>
      </c>
      <c r="V737" s="89">
        <v>1628.7077075171983</v>
      </c>
      <c r="W737" s="97">
        <v>2721.4978267132065</v>
      </c>
      <c r="X737" s="89">
        <v>28424.602435676992</v>
      </c>
      <c r="Y737" s="89">
        <v>18652.35619057485</v>
      </c>
      <c r="Z737" s="91">
        <v>-1.0477378964424133E-9</v>
      </c>
      <c r="AA737" s="81"/>
      <c r="AB737" s="81">
        <v>60</v>
      </c>
      <c r="AC737" s="95"/>
      <c r="AD737" s="80"/>
      <c r="AE737" s="80"/>
      <c r="AF737" s="94"/>
    </row>
    <row r="738" spans="1:32">
      <c r="A738">
        <f>VLOOKUP(B738,'Outstanding Oct 2020'!$A:$A,1,0)</f>
        <v>143524264</v>
      </c>
      <c r="B738" s="82">
        <v>143524264</v>
      </c>
      <c r="C738" s="83">
        <v>99</v>
      </c>
      <c r="D738" s="82" t="s">
        <v>1624</v>
      </c>
      <c r="E738" s="94" t="s">
        <v>918</v>
      </c>
      <c r="F738" s="84">
        <v>43805</v>
      </c>
      <c r="G738" s="84">
        <v>50375</v>
      </c>
      <c r="H738" s="87">
        <v>216</v>
      </c>
      <c r="I738" s="87">
        <v>10</v>
      </c>
      <c r="J738" s="87">
        <v>180</v>
      </c>
      <c r="K738" s="87">
        <v>10</v>
      </c>
      <c r="L738" s="92">
        <v>10</v>
      </c>
      <c r="M738" s="98">
        <v>3600000</v>
      </c>
      <c r="N738" s="85">
        <v>0.03</v>
      </c>
      <c r="O738" s="86">
        <v>6.0999999999999999E-2</v>
      </c>
      <c r="P738" s="88">
        <v>24860.939050007641</v>
      </c>
      <c r="Q738" s="89">
        <v>2927333.9554187786</v>
      </c>
      <c r="R738" s="89">
        <v>672666.04458122142</v>
      </c>
      <c r="S738" s="89">
        <v>146491.91912867685</v>
      </c>
      <c r="T738" s="89">
        <v>88203.696452423523</v>
      </c>
      <c r="U738" s="90">
        <v>58288.222676253325</v>
      </c>
      <c r="V738" s="89">
        <v>37370.335810067852</v>
      </c>
      <c r="W738" s="97">
        <v>58288.222676253325</v>
      </c>
      <c r="X738" s="89">
        <v>1547635.0735825854</v>
      </c>
      <c r="Y738" s="89">
        <v>874969.02900137613</v>
      </c>
      <c r="Z738" s="91">
        <v>-1.2107193470001221E-8</v>
      </c>
      <c r="AA738" s="81"/>
      <c r="AB738" s="81">
        <v>180</v>
      </c>
      <c r="AC738" s="95"/>
      <c r="AD738" s="80"/>
      <c r="AE738" s="80"/>
      <c r="AF738" s="94"/>
    </row>
    <row r="739" spans="1:32">
      <c r="A739">
        <f>VLOOKUP(B739,'Outstanding Oct 2020'!$A:$A,1,0)</f>
        <v>143910105</v>
      </c>
      <c r="B739" s="82">
        <v>143910105</v>
      </c>
      <c r="C739" s="83">
        <v>97</v>
      </c>
      <c r="D739" s="82" t="s">
        <v>983</v>
      </c>
      <c r="E739" s="94" t="s">
        <v>917</v>
      </c>
      <c r="F739" s="84">
        <v>43840</v>
      </c>
      <c r="G739" s="84">
        <v>45658</v>
      </c>
      <c r="H739" s="87">
        <v>60</v>
      </c>
      <c r="I739" s="87">
        <v>9</v>
      </c>
      <c r="J739" s="87">
        <v>60</v>
      </c>
      <c r="K739" s="87">
        <v>9</v>
      </c>
      <c r="L739" s="92">
        <v>9</v>
      </c>
      <c r="M739" s="98">
        <v>160000</v>
      </c>
      <c r="N739" s="85">
        <v>0</v>
      </c>
      <c r="O739" s="86">
        <v>0.08</v>
      </c>
      <c r="P739" s="88">
        <v>2666.6666666666665</v>
      </c>
      <c r="Q739" s="89">
        <v>131515.82222833537</v>
      </c>
      <c r="R739" s="89">
        <v>28484.177771664632</v>
      </c>
      <c r="S739" s="89">
        <v>7454.6251061973344</v>
      </c>
      <c r="T739" s="89">
        <v>0</v>
      </c>
      <c r="U739" s="90">
        <v>7454.6251061973344</v>
      </c>
      <c r="V739" s="89">
        <v>4272.6266657496953</v>
      </c>
      <c r="W739" s="97">
        <v>7454.6251061973344</v>
      </c>
      <c r="X739" s="89">
        <v>28484.177771663555</v>
      </c>
      <c r="Y739" s="89">
        <v>0</v>
      </c>
      <c r="Z739" s="91">
        <v>-1.076841726899147E-9</v>
      </c>
      <c r="AA739" s="81"/>
      <c r="AB739" s="81">
        <v>60</v>
      </c>
      <c r="AC739" s="95"/>
      <c r="AD739" s="80"/>
      <c r="AE739" s="80"/>
      <c r="AF739" s="94"/>
    </row>
    <row r="740" spans="1:32">
      <c r="A740">
        <f>VLOOKUP(B740,'Outstanding Oct 2020'!$A:$A,1,0)</f>
        <v>143950123</v>
      </c>
      <c r="B740" s="82">
        <v>143950123</v>
      </c>
      <c r="C740" s="83">
        <v>98</v>
      </c>
      <c r="D740" s="82" t="s">
        <v>1625</v>
      </c>
      <c r="E740" s="94" t="s">
        <v>917</v>
      </c>
      <c r="F740" s="84">
        <v>43836</v>
      </c>
      <c r="G740" s="84">
        <v>45658</v>
      </c>
      <c r="H740" s="87">
        <v>60</v>
      </c>
      <c r="I740" s="87">
        <v>9</v>
      </c>
      <c r="J740" s="87">
        <v>60</v>
      </c>
      <c r="K740" s="87">
        <v>9</v>
      </c>
      <c r="L740" s="92">
        <v>9</v>
      </c>
      <c r="M740" s="98">
        <v>402279</v>
      </c>
      <c r="N740" s="85">
        <v>0.05</v>
      </c>
      <c r="O740" s="86">
        <v>0.08</v>
      </c>
      <c r="P740" s="88">
        <v>7591.500999079075</v>
      </c>
      <c r="Q740" s="89">
        <v>374400.93594041775</v>
      </c>
      <c r="R740" s="89">
        <v>27878.064059582248</v>
      </c>
      <c r="S740" s="89">
        <v>21221.922728046382</v>
      </c>
      <c r="T740" s="89">
        <v>14189.481048706795</v>
      </c>
      <c r="U740" s="90">
        <v>7032.4416793395867</v>
      </c>
      <c r="V740" s="89">
        <v>4181.7096089373372</v>
      </c>
      <c r="W740" s="97">
        <v>7032.4416793395867</v>
      </c>
      <c r="X740" s="89">
        <v>81089.124004323676</v>
      </c>
      <c r="Y740" s="89">
        <v>53211.059944744513</v>
      </c>
      <c r="Z740" s="91">
        <v>-3.0850060284137726E-9</v>
      </c>
      <c r="AA740" s="81"/>
      <c r="AB740" s="81">
        <v>60</v>
      </c>
      <c r="AC740" s="95"/>
      <c r="AD740" s="80"/>
      <c r="AE740" s="80"/>
      <c r="AF740" s="94"/>
    </row>
    <row r="741" spans="1:32">
      <c r="A741">
        <f>VLOOKUP(B741,'Outstanding Oct 2020'!$A:$A,1,0)</f>
        <v>143920046</v>
      </c>
      <c r="B741" s="82">
        <v>143920046</v>
      </c>
      <c r="C741" s="83">
        <v>98</v>
      </c>
      <c r="D741" s="82" t="s">
        <v>1626</v>
      </c>
      <c r="E741" s="94" t="s">
        <v>917</v>
      </c>
      <c r="F741" s="84">
        <v>43847</v>
      </c>
      <c r="G741" s="84">
        <v>45689</v>
      </c>
      <c r="H741" s="87">
        <v>61</v>
      </c>
      <c r="I741" s="87">
        <v>8</v>
      </c>
      <c r="J741" s="87">
        <v>60</v>
      </c>
      <c r="K741" s="87">
        <v>8</v>
      </c>
      <c r="L741" s="92">
        <v>8</v>
      </c>
      <c r="M741" s="98">
        <v>96994</v>
      </c>
      <c r="N741" s="85">
        <v>0.05</v>
      </c>
      <c r="O741" s="86">
        <v>0.08</v>
      </c>
      <c r="P741" s="88">
        <v>1830.3964360671966</v>
      </c>
      <c r="Q741" s="89">
        <v>90272.284609947019</v>
      </c>
      <c r="R741" s="89">
        <v>6721.7153900529811</v>
      </c>
      <c r="S741" s="89">
        <v>4582.1032673832924</v>
      </c>
      <c r="T741" s="89">
        <v>3065.3430607992868</v>
      </c>
      <c r="U741" s="90">
        <v>1516.7602065840056</v>
      </c>
      <c r="V741" s="89">
        <v>896.22871867373078</v>
      </c>
      <c r="W741" s="97">
        <v>1516.7602065840056</v>
      </c>
      <c r="X741" s="89">
        <v>19551.501554084025</v>
      </c>
      <c r="Y741" s="89">
        <v>12829.786164031801</v>
      </c>
      <c r="Z741" s="91">
        <v>-7.5669959187507629E-10</v>
      </c>
      <c r="AA741" s="81"/>
      <c r="AB741" s="81">
        <v>60</v>
      </c>
      <c r="AC741" s="95"/>
      <c r="AD741" s="80"/>
      <c r="AE741" s="80"/>
      <c r="AF741" s="94"/>
    </row>
    <row r="742" spans="1:32">
      <c r="A742">
        <f>VLOOKUP(B742,'Outstanding Oct 2020'!$A:$A,1,0)</f>
        <v>143960293</v>
      </c>
      <c r="B742" s="82">
        <v>143960293</v>
      </c>
      <c r="C742" s="83">
        <v>98</v>
      </c>
      <c r="D742" s="82" t="s">
        <v>1182</v>
      </c>
      <c r="E742" s="94" t="s">
        <v>917</v>
      </c>
      <c r="F742" s="84">
        <v>43852</v>
      </c>
      <c r="G742" s="84">
        <v>45689</v>
      </c>
      <c r="H742" s="87">
        <v>60</v>
      </c>
      <c r="I742" s="87">
        <v>8</v>
      </c>
      <c r="J742" s="87">
        <v>60</v>
      </c>
      <c r="K742" s="87">
        <v>8</v>
      </c>
      <c r="L742" s="92">
        <v>8</v>
      </c>
      <c r="M742" s="98">
        <v>367150</v>
      </c>
      <c r="N742" s="85">
        <v>0.05</v>
      </c>
      <c r="O742" s="86">
        <v>0.08</v>
      </c>
      <c r="P742" s="88">
        <v>6928.5734323986144</v>
      </c>
      <c r="Q742" s="89">
        <v>341706.38693673885</v>
      </c>
      <c r="R742" s="89">
        <v>25443.613063261146</v>
      </c>
      <c r="S742" s="89">
        <v>17344.569917930748</v>
      </c>
      <c r="T742" s="89">
        <v>11603.199216162429</v>
      </c>
      <c r="U742" s="90">
        <v>5741.3707017683191</v>
      </c>
      <c r="V742" s="89">
        <v>3392.4817417681529</v>
      </c>
      <c r="W742" s="97">
        <v>5741.3707017683191</v>
      </c>
      <c r="X742" s="89">
        <v>74008.019007175229</v>
      </c>
      <c r="Y742" s="89">
        <v>48564.405943916878</v>
      </c>
      <c r="Z742" s="91">
        <v>-2.7939677238464355E-9</v>
      </c>
      <c r="AA742" s="81"/>
      <c r="AB742" s="81">
        <v>60</v>
      </c>
      <c r="AC742" s="95"/>
      <c r="AD742" s="80"/>
      <c r="AE742" s="80"/>
      <c r="AF742" s="94"/>
    </row>
    <row r="743" spans="1:32">
      <c r="A743">
        <f>VLOOKUP(B743,'Outstanding Oct 2020'!$A:$A,1,0)</f>
        <v>143950115</v>
      </c>
      <c r="B743" s="82">
        <v>143950115</v>
      </c>
      <c r="C743" s="83">
        <v>98</v>
      </c>
      <c r="D743" s="82" t="s">
        <v>1627</v>
      </c>
      <c r="E743" s="94" t="s">
        <v>917</v>
      </c>
      <c r="F743" s="84">
        <v>43854</v>
      </c>
      <c r="G743" s="84">
        <v>45689</v>
      </c>
      <c r="H743" s="87">
        <v>60</v>
      </c>
      <c r="I743" s="87">
        <v>8</v>
      </c>
      <c r="J743" s="87">
        <v>60</v>
      </c>
      <c r="K743" s="87">
        <v>8</v>
      </c>
      <c r="L743" s="92">
        <v>8</v>
      </c>
      <c r="M743" s="98">
        <v>408000</v>
      </c>
      <c r="N743" s="85">
        <v>0.05</v>
      </c>
      <c r="O743" s="86">
        <v>0.08</v>
      </c>
      <c r="P743" s="88">
        <v>7699.4633267564614</v>
      </c>
      <c r="Q743" s="89">
        <v>379725.46880073391</v>
      </c>
      <c r="R743" s="89">
        <v>28274.531199266086</v>
      </c>
      <c r="S743" s="89">
        <v>19274.368858819958</v>
      </c>
      <c r="T743" s="89">
        <v>12894.199319608531</v>
      </c>
      <c r="U743" s="90">
        <v>6380.169539211427</v>
      </c>
      <c r="V743" s="89">
        <v>3769.9374932354781</v>
      </c>
      <c r="W743" s="97">
        <v>6380.169539211427</v>
      </c>
      <c r="X743" s="89">
        <v>82242.330804650672</v>
      </c>
      <c r="Y743" s="89">
        <v>53967.79960538767</v>
      </c>
      <c r="Z743" s="91">
        <v>-3.0850060284137726E-9</v>
      </c>
      <c r="AA743" s="81"/>
      <c r="AB743" s="81">
        <v>60</v>
      </c>
      <c r="AC743" s="95"/>
      <c r="AD743" s="80"/>
      <c r="AE743" s="80"/>
      <c r="AF743" s="94"/>
    </row>
    <row r="744" spans="1:32">
      <c r="A744">
        <f>VLOOKUP(B744,'Outstanding Oct 2020'!$A:$A,1,0)</f>
        <v>143970612</v>
      </c>
      <c r="B744" s="82">
        <v>143970612</v>
      </c>
      <c r="C744" s="83">
        <v>98</v>
      </c>
      <c r="D744" s="82" t="s">
        <v>1628</v>
      </c>
      <c r="E744" s="94" t="s">
        <v>917</v>
      </c>
      <c r="F744" s="84">
        <v>43857</v>
      </c>
      <c r="G744" s="84">
        <v>45689</v>
      </c>
      <c r="H744" s="87">
        <v>60</v>
      </c>
      <c r="I744" s="87">
        <v>8</v>
      </c>
      <c r="J744" s="87">
        <v>60</v>
      </c>
      <c r="K744" s="87">
        <v>8</v>
      </c>
      <c r="L744" s="92">
        <v>8</v>
      </c>
      <c r="M744" s="98">
        <v>409587</v>
      </c>
      <c r="N744" s="85">
        <v>0.05</v>
      </c>
      <c r="O744" s="86">
        <v>0.08</v>
      </c>
      <c r="P744" s="88">
        <v>7729.4119745495072</v>
      </c>
      <c r="Q744" s="89">
        <v>381202.48919040739</v>
      </c>
      <c r="R744" s="89">
        <v>28384.510809592612</v>
      </c>
      <c r="S744" s="89">
        <v>19349.340484748747</v>
      </c>
      <c r="T744" s="89">
        <v>12944.353962550245</v>
      </c>
      <c r="U744" s="90">
        <v>6404.9865221985019</v>
      </c>
      <c r="V744" s="89">
        <v>3784.601441279015</v>
      </c>
      <c r="W744" s="97">
        <v>6404.9865221985019</v>
      </c>
      <c r="X744" s="89">
        <v>82562.229282559885</v>
      </c>
      <c r="Y744" s="89">
        <v>54177.718472970417</v>
      </c>
      <c r="Z744" s="91">
        <v>-3.14321368932724E-9</v>
      </c>
      <c r="AA744" s="81"/>
      <c r="AB744" s="81">
        <v>60</v>
      </c>
      <c r="AC744" s="95"/>
      <c r="AD744" s="80"/>
      <c r="AE744" s="80"/>
      <c r="AF744" s="94"/>
    </row>
    <row r="745" spans="1:32">
      <c r="A745">
        <f>VLOOKUP(B745,'Outstanding Oct 2020'!$A:$A,1,0)</f>
        <v>283050610</v>
      </c>
      <c r="B745" s="82">
        <v>283050610</v>
      </c>
      <c r="C745" s="83">
        <v>98</v>
      </c>
      <c r="D745" s="82" t="s">
        <v>1444</v>
      </c>
      <c r="E745" s="94" t="s">
        <v>917</v>
      </c>
      <c r="F745" s="84">
        <v>43854</v>
      </c>
      <c r="G745" s="84">
        <v>45689</v>
      </c>
      <c r="H745" s="87">
        <v>60</v>
      </c>
      <c r="I745" s="87">
        <v>8</v>
      </c>
      <c r="J745" s="87">
        <v>60</v>
      </c>
      <c r="K745" s="87">
        <v>8</v>
      </c>
      <c r="L745" s="92">
        <v>8</v>
      </c>
      <c r="M745" s="98">
        <v>408736</v>
      </c>
      <c r="N745" s="85">
        <v>0.05</v>
      </c>
      <c r="O745" s="86">
        <v>0.08</v>
      </c>
      <c r="P745" s="88">
        <v>7713.3525547184536</v>
      </c>
      <c r="Q745" s="89">
        <v>380410.46376406075</v>
      </c>
      <c r="R745" s="89">
        <v>28325.536235939246</v>
      </c>
      <c r="S745" s="89">
        <v>19309.13830852606</v>
      </c>
      <c r="T745" s="89">
        <v>12917.459443871347</v>
      </c>
      <c r="U745" s="90">
        <v>6391.6788646547138</v>
      </c>
      <c r="V745" s="89">
        <v>3776.7381647918996</v>
      </c>
      <c r="W745" s="97">
        <v>6391.6788646547138</v>
      </c>
      <c r="X745" s="89">
        <v>82390.689519043372</v>
      </c>
      <c r="Y745" s="89">
        <v>54065.153283107211</v>
      </c>
      <c r="Z745" s="91">
        <v>-3.0850060284137726E-9</v>
      </c>
      <c r="AA745" s="81"/>
      <c r="AB745" s="81">
        <v>60</v>
      </c>
      <c r="AC745" s="95"/>
      <c r="AD745" s="80"/>
      <c r="AE745" s="80"/>
      <c r="AF745" s="94"/>
    </row>
    <row r="746" spans="1:32">
      <c r="A746">
        <f>VLOOKUP(B746,'Outstanding Oct 2020'!$A:$A,1,0)</f>
        <v>143940055</v>
      </c>
      <c r="B746" s="82">
        <v>143940055</v>
      </c>
      <c r="C746" s="83">
        <v>98</v>
      </c>
      <c r="D746" s="82" t="s">
        <v>1629</v>
      </c>
      <c r="E746" s="94" t="s">
        <v>917</v>
      </c>
      <c r="F746" s="84">
        <v>43866</v>
      </c>
      <c r="G746" s="84">
        <v>44958</v>
      </c>
      <c r="H746" s="87">
        <v>36</v>
      </c>
      <c r="I746" s="87">
        <v>8</v>
      </c>
      <c r="J746" s="87">
        <v>36</v>
      </c>
      <c r="K746" s="87">
        <v>8</v>
      </c>
      <c r="L746" s="92">
        <v>8</v>
      </c>
      <c r="M746" s="98">
        <v>100416</v>
      </c>
      <c r="N746" s="85">
        <v>0.05</v>
      </c>
      <c r="O746" s="86">
        <v>0.08</v>
      </c>
      <c r="P746" s="88">
        <v>3009.5576036620887</v>
      </c>
      <c r="Q746" s="89">
        <v>96040.416919641284</v>
      </c>
      <c r="R746" s="89">
        <v>4375.583080358716</v>
      </c>
      <c r="S746" s="89">
        <v>4673.9421475876261</v>
      </c>
      <c r="T746" s="89">
        <v>3042.3659340078011</v>
      </c>
      <c r="U746" s="90">
        <v>1631.576213579825</v>
      </c>
      <c r="V746" s="89">
        <v>972.35179563527026</v>
      </c>
      <c r="W746" s="97">
        <v>1631.576213579825</v>
      </c>
      <c r="X746" s="89">
        <v>12303.65681219312</v>
      </c>
      <c r="Y746" s="89">
        <v>7928.0737318351894</v>
      </c>
      <c r="Z746" s="91">
        <v>-7.8580342233181E-10</v>
      </c>
      <c r="AA746" s="81"/>
      <c r="AB746" s="81">
        <v>36</v>
      </c>
      <c r="AC746" s="95"/>
      <c r="AD746" s="80"/>
      <c r="AE746" s="80"/>
      <c r="AF746" s="94"/>
    </row>
    <row r="747" spans="1:32">
      <c r="A747">
        <f>VLOOKUP(B747,'Outstanding Oct 2020'!$A:$A,1,0)</f>
        <v>143900010</v>
      </c>
      <c r="B747" s="82">
        <v>143900010</v>
      </c>
      <c r="C747" s="83">
        <v>98</v>
      </c>
      <c r="D747" s="82" t="s">
        <v>1630</v>
      </c>
      <c r="E747" s="94" t="s">
        <v>917</v>
      </c>
      <c r="F747" s="84">
        <v>43868</v>
      </c>
      <c r="G747" s="84">
        <v>46419</v>
      </c>
      <c r="H747" s="87">
        <v>84</v>
      </c>
      <c r="I747" s="87">
        <v>8</v>
      </c>
      <c r="J747" s="87">
        <v>60</v>
      </c>
      <c r="K747" s="87">
        <v>8</v>
      </c>
      <c r="L747" s="92">
        <v>8</v>
      </c>
      <c r="M747" s="98">
        <v>1011570</v>
      </c>
      <c r="N747" s="85">
        <v>0.05</v>
      </c>
      <c r="O747" s="86">
        <v>0.08</v>
      </c>
      <c r="P747" s="88">
        <v>19089.573817272143</v>
      </c>
      <c r="Q747" s="89">
        <v>941467.87371264328</v>
      </c>
      <c r="R747" s="89">
        <v>70102.126287356718</v>
      </c>
      <c r="S747" s="89">
        <v>47787.679672834551</v>
      </c>
      <c r="T747" s="89">
        <v>31969.081386608814</v>
      </c>
      <c r="U747" s="90">
        <v>15818.598286225737</v>
      </c>
      <c r="V747" s="89">
        <v>9346.9501716475625</v>
      </c>
      <c r="W747" s="97">
        <v>15818.598286225737</v>
      </c>
      <c r="X747" s="89">
        <v>203906.55532367737</v>
      </c>
      <c r="Y747" s="89">
        <v>133804.42903632857</v>
      </c>
      <c r="Z747" s="91">
        <v>-7.9162418842315674E-9</v>
      </c>
      <c r="AA747" s="81"/>
      <c r="AB747" s="81">
        <v>60</v>
      </c>
      <c r="AC747" s="95"/>
      <c r="AD747" s="80"/>
      <c r="AE747" s="80"/>
      <c r="AF747" s="94"/>
    </row>
    <row r="748" spans="1:32">
      <c r="A748">
        <f>VLOOKUP(B748,'Outstanding Oct 2020'!$A:$A,1,0)</f>
        <v>143900177</v>
      </c>
      <c r="B748" s="82">
        <v>143900177</v>
      </c>
      <c r="C748" s="83">
        <v>98</v>
      </c>
      <c r="D748" s="82" t="s">
        <v>1630</v>
      </c>
      <c r="E748" s="94" t="s">
        <v>917</v>
      </c>
      <c r="F748" s="84">
        <v>43868</v>
      </c>
      <c r="G748" s="84">
        <v>45689</v>
      </c>
      <c r="H748" s="87">
        <v>60</v>
      </c>
      <c r="I748" s="87">
        <v>8</v>
      </c>
      <c r="J748" s="87">
        <v>60</v>
      </c>
      <c r="K748" s="87">
        <v>8</v>
      </c>
      <c r="L748" s="92">
        <v>8</v>
      </c>
      <c r="M748" s="98">
        <v>201474</v>
      </c>
      <c r="N748" s="85">
        <v>0.05</v>
      </c>
      <c r="O748" s="86">
        <v>0.08</v>
      </c>
      <c r="P748" s="88">
        <v>3802.062927193459</v>
      </c>
      <c r="Q748" s="89">
        <v>187511.78701264478</v>
      </c>
      <c r="R748" s="89">
        <v>13962.212987355219</v>
      </c>
      <c r="S748" s="89">
        <v>9517.8534104458158</v>
      </c>
      <c r="T748" s="89">
        <v>6367.2693963696292</v>
      </c>
      <c r="U748" s="90">
        <v>3150.5840140761866</v>
      </c>
      <c r="V748" s="89">
        <v>1861.628398314029</v>
      </c>
      <c r="W748" s="97">
        <v>3150.5840140761866</v>
      </c>
      <c r="X748" s="89">
        <v>40611.988618961244</v>
      </c>
      <c r="Y748" s="89">
        <v>26649.775631607539</v>
      </c>
      <c r="Z748" s="91">
        <v>-1.5133991837501526E-9</v>
      </c>
      <c r="AA748" s="81"/>
      <c r="AB748" s="81">
        <v>60</v>
      </c>
      <c r="AC748" s="95"/>
      <c r="AD748" s="80"/>
      <c r="AE748" s="80"/>
      <c r="AF748" s="94"/>
    </row>
    <row r="749" spans="1:32">
      <c r="A749">
        <f>VLOOKUP(B749,'Outstanding Oct 2020'!$A:$A,1,0)</f>
        <v>143910008</v>
      </c>
      <c r="B749" s="82">
        <v>143910008</v>
      </c>
      <c r="C749" s="83">
        <v>98</v>
      </c>
      <c r="D749" s="82" t="s">
        <v>1631</v>
      </c>
      <c r="E749" s="94" t="s">
        <v>917</v>
      </c>
      <c r="F749" s="84">
        <v>43873</v>
      </c>
      <c r="G749" s="84">
        <v>45689</v>
      </c>
      <c r="H749" s="87">
        <v>60</v>
      </c>
      <c r="I749" s="87">
        <v>8</v>
      </c>
      <c r="J749" s="87">
        <v>60</v>
      </c>
      <c r="K749" s="87">
        <v>8</v>
      </c>
      <c r="L749" s="92">
        <v>8</v>
      </c>
      <c r="M749" s="98">
        <v>331375</v>
      </c>
      <c r="N749" s="85">
        <v>0.05</v>
      </c>
      <c r="O749" s="86">
        <v>0.08</v>
      </c>
      <c r="P749" s="88">
        <v>6253.4550487841234</v>
      </c>
      <c r="Q749" s="89">
        <v>308410.60594079213</v>
      </c>
      <c r="R749" s="89">
        <v>22964.394059207872</v>
      </c>
      <c r="S749" s="89">
        <v>15654.519560273191</v>
      </c>
      <c r="T749" s="89">
        <v>10472.586518468808</v>
      </c>
      <c r="U749" s="90">
        <v>5181.9330418043828</v>
      </c>
      <c r="V749" s="89">
        <v>3061.9192078943829</v>
      </c>
      <c r="W749" s="97">
        <v>5181.9330418043828</v>
      </c>
      <c r="X749" s="89">
        <v>66796.696986252733</v>
      </c>
      <c r="Y749" s="89">
        <v>43832.302927047422</v>
      </c>
      <c r="Z749" s="91">
        <v>-2.5611370801925659E-9</v>
      </c>
      <c r="AA749" s="81"/>
      <c r="AB749" s="81">
        <v>60</v>
      </c>
      <c r="AC749" s="95"/>
      <c r="AD749" s="80"/>
      <c r="AE749" s="80"/>
      <c r="AF749" s="94"/>
    </row>
    <row r="750" spans="1:32">
      <c r="A750">
        <f>VLOOKUP(B750,'Outstanding Oct 2020'!$A:$A,1,0)</f>
        <v>143900290</v>
      </c>
      <c r="B750" s="82">
        <v>143900290</v>
      </c>
      <c r="C750" s="83">
        <v>98</v>
      </c>
      <c r="D750" s="82" t="s">
        <v>1632</v>
      </c>
      <c r="E750" s="94" t="s">
        <v>917</v>
      </c>
      <c r="F750" s="84">
        <v>43889</v>
      </c>
      <c r="G750" s="84">
        <v>45717</v>
      </c>
      <c r="H750" s="87">
        <v>60</v>
      </c>
      <c r="I750" s="87">
        <v>7</v>
      </c>
      <c r="J750" s="87">
        <v>60</v>
      </c>
      <c r="K750" s="87">
        <v>7</v>
      </c>
      <c r="L750" s="92">
        <v>7</v>
      </c>
      <c r="M750" s="98">
        <v>358836</v>
      </c>
      <c r="N750" s="85">
        <v>0.05</v>
      </c>
      <c r="O750" s="86">
        <v>0.08</v>
      </c>
      <c r="P750" s="88">
        <v>6771.6779958823072</v>
      </c>
      <c r="Q750" s="89">
        <v>333968.54981024546</v>
      </c>
      <c r="R750" s="89">
        <v>24867.450189754541</v>
      </c>
      <c r="S750" s="89">
        <v>14941.750383183793</v>
      </c>
      <c r="T750" s="89">
        <v>10001.134184042079</v>
      </c>
      <c r="U750" s="90">
        <v>4940.6161991417139</v>
      </c>
      <c r="V750" s="89">
        <v>2901.20252213803</v>
      </c>
      <c r="W750" s="97">
        <v>4940.6161991417139</v>
      </c>
      <c r="X750" s="89">
        <v>72332.129942690255</v>
      </c>
      <c r="Y750" s="89">
        <v>47464.679752938449</v>
      </c>
      <c r="Z750" s="91">
        <v>-2.7357600629329681E-9</v>
      </c>
      <c r="AA750" s="81"/>
      <c r="AB750" s="81">
        <v>60</v>
      </c>
      <c r="AC750" s="95"/>
      <c r="AD750" s="80"/>
      <c r="AE750" s="80"/>
      <c r="AF750" s="94"/>
    </row>
    <row r="751" spans="1:32">
      <c r="A751">
        <f>VLOOKUP(B751,'Outstanding Oct 2020'!$A:$A,1,0)</f>
        <v>143920194</v>
      </c>
      <c r="B751" s="82">
        <v>143920194</v>
      </c>
      <c r="C751" s="83">
        <v>98</v>
      </c>
      <c r="D751" s="82" t="s">
        <v>1595</v>
      </c>
      <c r="E751" s="94" t="s">
        <v>917</v>
      </c>
      <c r="F751" s="84">
        <v>43889</v>
      </c>
      <c r="G751" s="84">
        <v>45717</v>
      </c>
      <c r="H751" s="87">
        <v>60</v>
      </c>
      <c r="I751" s="87">
        <v>7</v>
      </c>
      <c r="J751" s="87">
        <v>60</v>
      </c>
      <c r="K751" s="87">
        <v>7</v>
      </c>
      <c r="L751" s="92">
        <v>7</v>
      </c>
      <c r="M751" s="98">
        <v>349230</v>
      </c>
      <c r="N751" s="85">
        <v>0.05</v>
      </c>
      <c r="O751" s="86">
        <v>0.08</v>
      </c>
      <c r="P751" s="88">
        <v>6590.4009254979383</v>
      </c>
      <c r="Q751" s="89">
        <v>325028.2486992164</v>
      </c>
      <c r="R751" s="89">
        <v>24201.751300783595</v>
      </c>
      <c r="S751" s="89">
        <v>14541.761379346757</v>
      </c>
      <c r="T751" s="89">
        <v>9733.4049289731629</v>
      </c>
      <c r="U751" s="90">
        <v>4808.3564503735943</v>
      </c>
      <c r="V751" s="89">
        <v>2823.5376517580862</v>
      </c>
      <c r="W751" s="97">
        <v>4808.3564503735943</v>
      </c>
      <c r="X751" s="89">
        <v>70395.806830657239</v>
      </c>
      <c r="Y751" s="89">
        <v>46194.055529876321</v>
      </c>
      <c r="Z751" s="91">
        <v>-2.6775524020195007E-9</v>
      </c>
      <c r="AA751" s="81"/>
      <c r="AB751" s="81">
        <v>60</v>
      </c>
      <c r="AC751" s="95"/>
      <c r="AD751" s="80"/>
      <c r="AE751" s="80"/>
      <c r="AF751" s="94"/>
    </row>
    <row r="752" spans="1:32">
      <c r="A752">
        <f>VLOOKUP(B752,'Outstanding Oct 2020'!$A:$A,1,0)</f>
        <v>143784630</v>
      </c>
      <c r="B752" s="82">
        <v>143784630</v>
      </c>
      <c r="C752" s="83">
        <v>99</v>
      </c>
      <c r="D752" s="82" t="s">
        <v>1633</v>
      </c>
      <c r="E752" s="94" t="s">
        <v>918</v>
      </c>
      <c r="F752" s="84">
        <v>43880</v>
      </c>
      <c r="G752" s="84">
        <v>53752</v>
      </c>
      <c r="H752" s="87">
        <v>325</v>
      </c>
      <c r="I752" s="87">
        <v>7</v>
      </c>
      <c r="J752" s="87">
        <v>180</v>
      </c>
      <c r="K752" s="87">
        <v>7</v>
      </c>
      <c r="L752" s="92">
        <v>7</v>
      </c>
      <c r="M752" s="98">
        <v>2605204</v>
      </c>
      <c r="N752" s="85">
        <v>0.03</v>
      </c>
      <c r="O752" s="86">
        <v>6.0999999999999999E-2</v>
      </c>
      <c r="P752" s="88">
        <v>17991.060515787809</v>
      </c>
      <c r="Q752" s="89">
        <v>2118417.2583313403</v>
      </c>
      <c r="R752" s="89">
        <v>486786.74166865973</v>
      </c>
      <c r="S752" s="89">
        <v>74602.786680260702</v>
      </c>
      <c r="T752" s="89">
        <v>44985.955237888513</v>
      </c>
      <c r="U752" s="90">
        <v>29616.831442372189</v>
      </c>
      <c r="V752" s="89">
        <v>18930.595509336767</v>
      </c>
      <c r="W752" s="97">
        <v>29616.831442372189</v>
      </c>
      <c r="X752" s="89">
        <v>1119973.6345104575</v>
      </c>
      <c r="Y752" s="89">
        <v>633186.8928418057</v>
      </c>
      <c r="Z752" s="91">
        <v>-7.9162418842315674E-9</v>
      </c>
      <c r="AA752" s="81"/>
      <c r="AB752" s="81">
        <v>180</v>
      </c>
      <c r="AC752" s="95"/>
      <c r="AD752" s="80"/>
      <c r="AE752" s="80"/>
      <c r="AF752" s="94"/>
    </row>
    <row r="753" spans="1:32">
      <c r="A753">
        <f>VLOOKUP(B753,'Outstanding Oct 2020'!$A:$A,1,0)</f>
        <v>143900088</v>
      </c>
      <c r="B753" s="82">
        <v>143900088</v>
      </c>
      <c r="C753" s="83">
        <v>98</v>
      </c>
      <c r="D753" s="82" t="s">
        <v>1634</v>
      </c>
      <c r="E753" s="94" t="s">
        <v>917</v>
      </c>
      <c r="F753" s="84">
        <v>43894</v>
      </c>
      <c r="G753" s="84">
        <v>46447</v>
      </c>
      <c r="H753" s="87">
        <v>84</v>
      </c>
      <c r="I753" s="87">
        <v>7</v>
      </c>
      <c r="J753" s="87">
        <v>60</v>
      </c>
      <c r="K753" s="87">
        <v>7</v>
      </c>
      <c r="L753" s="92">
        <v>7</v>
      </c>
      <c r="M753" s="98">
        <v>1707793</v>
      </c>
      <c r="N753" s="85">
        <v>0.05</v>
      </c>
      <c r="O753" s="86">
        <v>0.08</v>
      </c>
      <c r="P753" s="88">
        <v>32228.160718606367</v>
      </c>
      <c r="Q753" s="89">
        <v>1589442.3959304208</v>
      </c>
      <c r="R753" s="89">
        <v>118350.60406957916</v>
      </c>
      <c r="S753" s="89">
        <v>71111.640727654361</v>
      </c>
      <c r="T753" s="89">
        <v>47597.974984582892</v>
      </c>
      <c r="U753" s="90">
        <v>23513.665743071469</v>
      </c>
      <c r="V753" s="89">
        <v>13807.570474784236</v>
      </c>
      <c r="W753" s="97">
        <v>23513.665743071469</v>
      </c>
      <c r="X753" s="89">
        <v>344247.24718594761</v>
      </c>
      <c r="Y753" s="89">
        <v>225896.64311638195</v>
      </c>
      <c r="Z753" s="91">
        <v>-1.3504177331924438E-8</v>
      </c>
      <c r="AA753" s="81"/>
      <c r="AB753" s="81">
        <v>60</v>
      </c>
      <c r="AC753" s="95"/>
      <c r="AD753" s="80"/>
      <c r="AE753" s="80"/>
      <c r="AF753" s="94"/>
    </row>
    <row r="754" spans="1:32">
      <c r="A754">
        <f>VLOOKUP(B754,'Outstanding Oct 2020'!$A:$A,1,0)</f>
        <v>143900258</v>
      </c>
      <c r="B754" s="82">
        <v>143900258</v>
      </c>
      <c r="C754" s="83">
        <v>98</v>
      </c>
      <c r="D754" s="82" t="s">
        <v>1564</v>
      </c>
      <c r="E754" s="94" t="s">
        <v>917</v>
      </c>
      <c r="F754" s="84">
        <v>43899</v>
      </c>
      <c r="G754" s="84">
        <v>45717</v>
      </c>
      <c r="H754" s="87">
        <v>60</v>
      </c>
      <c r="I754" s="87">
        <v>7</v>
      </c>
      <c r="J754" s="87">
        <v>60</v>
      </c>
      <c r="K754" s="87">
        <v>7</v>
      </c>
      <c r="L754" s="92">
        <v>7</v>
      </c>
      <c r="M754" s="98">
        <v>403340</v>
      </c>
      <c r="N754" s="85">
        <v>0.05</v>
      </c>
      <c r="O754" s="86">
        <v>0.08</v>
      </c>
      <c r="P754" s="88">
        <v>7611.5233779753698</v>
      </c>
      <c r="Q754" s="89">
        <v>375388.40829923534</v>
      </c>
      <c r="R754" s="89">
        <v>27951.591700764664</v>
      </c>
      <c r="S754" s="89">
        <v>16794.874537541793</v>
      </c>
      <c r="T754" s="89">
        <v>11241.507155891646</v>
      </c>
      <c r="U754" s="90">
        <v>5553.3673816501469</v>
      </c>
      <c r="V754" s="89">
        <v>3261.0190317558772</v>
      </c>
      <c r="W754" s="97">
        <v>5553.3673816501469</v>
      </c>
      <c r="X754" s="89">
        <v>81302.994379283744</v>
      </c>
      <c r="Y754" s="89">
        <v>53351.402678522223</v>
      </c>
      <c r="Z754" s="91">
        <v>-3.14321368932724E-9</v>
      </c>
      <c r="AA754" s="81"/>
      <c r="AB754" s="81">
        <v>60</v>
      </c>
      <c r="AC754" s="95"/>
      <c r="AD754" s="80"/>
      <c r="AE754" s="80"/>
      <c r="AF754" s="94"/>
    </row>
    <row r="755" spans="1:32">
      <c r="A755">
        <f>VLOOKUP(B755,'Outstanding Oct 2020'!$A:$A,1,0)</f>
        <v>143920038</v>
      </c>
      <c r="B755" s="82">
        <v>143920038</v>
      </c>
      <c r="C755" s="83">
        <v>98</v>
      </c>
      <c r="D755" s="82" t="s">
        <v>1635</v>
      </c>
      <c r="E755" s="94" t="s">
        <v>917</v>
      </c>
      <c r="F755" s="84">
        <v>43906</v>
      </c>
      <c r="G755" s="84">
        <v>45748</v>
      </c>
      <c r="H755" s="87">
        <v>61</v>
      </c>
      <c r="I755" s="87">
        <v>7</v>
      </c>
      <c r="J755" s="87">
        <v>60</v>
      </c>
      <c r="K755" s="87">
        <v>7</v>
      </c>
      <c r="L755" s="92">
        <v>7</v>
      </c>
      <c r="M755" s="98">
        <v>408623</v>
      </c>
      <c r="N755" s="85">
        <v>0.05</v>
      </c>
      <c r="O755" s="86">
        <v>0.08</v>
      </c>
      <c r="P755" s="88">
        <v>7711.22010531668</v>
      </c>
      <c r="Q755" s="89">
        <v>380305.29470039782</v>
      </c>
      <c r="R755" s="89">
        <v>28317.705299602181</v>
      </c>
      <c r="S755" s="89">
        <v>17014.855997803199</v>
      </c>
      <c r="T755" s="89">
        <v>11388.749884866149</v>
      </c>
      <c r="U755" s="90">
        <v>5626.1061129370501</v>
      </c>
      <c r="V755" s="89">
        <v>3303.7322849535881</v>
      </c>
      <c r="W755" s="97">
        <v>5626.1061129370501</v>
      </c>
      <c r="X755" s="89">
        <v>82367.911618599901</v>
      </c>
      <c r="Y755" s="89">
        <v>54050.206319000805</v>
      </c>
      <c r="Z755" s="91">
        <v>-3.0850060284137726E-9</v>
      </c>
      <c r="AA755" s="81"/>
      <c r="AB755" s="81">
        <v>60</v>
      </c>
      <c r="AC755" s="95"/>
      <c r="AD755" s="80"/>
      <c r="AE755" s="80"/>
      <c r="AF755" s="94"/>
    </row>
    <row r="756" spans="1:32">
      <c r="A756">
        <f>VLOOKUP(B756,'Outstanding Oct 2020'!$A:$A,1,0)</f>
        <v>143930009</v>
      </c>
      <c r="B756" s="82">
        <v>143930009</v>
      </c>
      <c r="C756" s="83">
        <v>98</v>
      </c>
      <c r="D756" s="82" t="s">
        <v>1636</v>
      </c>
      <c r="E756" s="94" t="s">
        <v>917</v>
      </c>
      <c r="F756" s="84">
        <v>43906</v>
      </c>
      <c r="G756" s="84">
        <v>45748</v>
      </c>
      <c r="H756" s="87">
        <v>61</v>
      </c>
      <c r="I756" s="87">
        <v>7</v>
      </c>
      <c r="J756" s="87">
        <v>60</v>
      </c>
      <c r="K756" s="87">
        <v>7</v>
      </c>
      <c r="L756" s="92">
        <v>7</v>
      </c>
      <c r="M756" s="98">
        <v>357347</v>
      </c>
      <c r="N756" s="85">
        <v>0.05</v>
      </c>
      <c r="O756" s="86">
        <v>0.08</v>
      </c>
      <c r="P756" s="88">
        <v>6743.5787289863756</v>
      </c>
      <c r="Q756" s="89">
        <v>332582.73798905849</v>
      </c>
      <c r="R756" s="89">
        <v>24764.262010941515</v>
      </c>
      <c r="S756" s="89">
        <v>14879.749172824289</v>
      </c>
      <c r="T756" s="89">
        <v>9959.6341985332765</v>
      </c>
      <c r="U756" s="90">
        <v>4920.1149742910129</v>
      </c>
      <c r="V756" s="89">
        <v>2889.1639012765099</v>
      </c>
      <c r="W756" s="97">
        <v>4920.1149742910129</v>
      </c>
      <c r="X756" s="89">
        <v>72031.985750121297</v>
      </c>
      <c r="Y756" s="89">
        <v>47267.723739182518</v>
      </c>
      <c r="Z756" s="91">
        <v>-2.7357600629329681E-9</v>
      </c>
      <c r="AA756" s="81"/>
      <c r="AB756" s="81">
        <v>60</v>
      </c>
      <c r="AC756" s="95"/>
      <c r="AD756" s="80"/>
      <c r="AE756" s="80"/>
      <c r="AF756" s="94"/>
    </row>
    <row r="757" spans="1:32">
      <c r="A757">
        <f>VLOOKUP(B757,'Outstanding Oct 2020'!$A:$A,1,0)</f>
        <v>143900150</v>
      </c>
      <c r="B757" s="82">
        <v>143900150</v>
      </c>
      <c r="C757" s="83">
        <v>98</v>
      </c>
      <c r="D757" s="82" t="s">
        <v>1637</v>
      </c>
      <c r="E757" s="94" t="s">
        <v>944</v>
      </c>
      <c r="F757" s="84">
        <v>43910</v>
      </c>
      <c r="G757" s="84">
        <v>45748</v>
      </c>
      <c r="H757" s="87">
        <v>60</v>
      </c>
      <c r="I757" s="87">
        <v>6</v>
      </c>
      <c r="J757" s="87">
        <v>60</v>
      </c>
      <c r="K757" s="87">
        <v>6</v>
      </c>
      <c r="L757" s="92">
        <v>6</v>
      </c>
      <c r="M757" s="98">
        <v>408170</v>
      </c>
      <c r="N757" s="85">
        <v>0.05</v>
      </c>
      <c r="O757" s="86">
        <v>7.4999999999999997E-2</v>
      </c>
      <c r="P757" s="88">
        <v>7702.6714364759428</v>
      </c>
      <c r="Q757" s="89">
        <v>384404.19186214707</v>
      </c>
      <c r="R757" s="89">
        <v>23765.808137852931</v>
      </c>
      <c r="S757" s="89">
        <v>13914.108382077055</v>
      </c>
      <c r="T757" s="89">
        <v>9827.0367676786773</v>
      </c>
      <c r="U757" s="90">
        <v>4087.0716143983773</v>
      </c>
      <c r="V757" s="89">
        <v>2376.5808137852928</v>
      </c>
      <c r="W757" s="97">
        <v>4087.0716143983773</v>
      </c>
      <c r="X757" s="89">
        <v>77756.094326412713</v>
      </c>
      <c r="Y757" s="89">
        <v>53990.28618855658</v>
      </c>
      <c r="Z757" s="91">
        <v>3.2014213502407074E-9</v>
      </c>
      <c r="AA757" s="81"/>
      <c r="AB757" s="81">
        <v>60</v>
      </c>
      <c r="AC757" s="95"/>
      <c r="AD757" s="80"/>
      <c r="AE757" s="80"/>
      <c r="AF757" s="94"/>
    </row>
    <row r="758" spans="1:32">
      <c r="A758">
        <f>VLOOKUP(B758,'Outstanding Oct 2020'!$A:$A,1,0)</f>
        <v>143950069</v>
      </c>
      <c r="B758" s="82">
        <v>143950069</v>
      </c>
      <c r="C758" s="83">
        <v>98</v>
      </c>
      <c r="D758" s="82" t="s">
        <v>1473</v>
      </c>
      <c r="E758" s="94" t="s">
        <v>945</v>
      </c>
      <c r="F758" s="84">
        <v>43973</v>
      </c>
      <c r="G758" s="84">
        <v>45809</v>
      </c>
      <c r="H758" s="87">
        <v>60</v>
      </c>
      <c r="I758" s="87">
        <v>4</v>
      </c>
      <c r="J758" s="87">
        <v>60</v>
      </c>
      <c r="K758" s="87">
        <v>4</v>
      </c>
      <c r="L758" s="92">
        <v>4</v>
      </c>
      <c r="M758" s="98">
        <v>223873</v>
      </c>
      <c r="N758" s="85">
        <v>0.05</v>
      </c>
      <c r="O758" s="86">
        <v>6.7000000000000004E-2</v>
      </c>
      <c r="P758" s="88">
        <v>4224.7596895856605</v>
      </c>
      <c r="Q758" s="89">
        <v>214891.52587679529</v>
      </c>
      <c r="R758" s="89">
        <v>8981.474123204709</v>
      </c>
      <c r="S758" s="89">
        <v>4697.5305766722595</v>
      </c>
      <c r="T758" s="89">
        <v>3648.6889324379154</v>
      </c>
      <c r="U758" s="90">
        <v>1048.8416442343441</v>
      </c>
      <c r="V758" s="89">
        <v>598.76494154698059</v>
      </c>
      <c r="W758" s="97">
        <v>1048.8416442343441</v>
      </c>
      <c r="X758" s="89">
        <v>38594.055498342757</v>
      </c>
      <c r="Y758" s="89">
        <v>29612.581375139591</v>
      </c>
      <c r="Z758" s="91">
        <v>-1.5425030142068863E-9</v>
      </c>
      <c r="AA758" s="81"/>
      <c r="AB758" s="81">
        <v>60</v>
      </c>
      <c r="AC758" s="95"/>
      <c r="AD758" s="80"/>
      <c r="AE758" s="80"/>
      <c r="AF758" s="94"/>
    </row>
    <row r="759" spans="1:32">
      <c r="A759">
        <f>VLOOKUP(B759,'Outstanding Oct 2020'!$A:$A,1,0)</f>
        <v>143910148</v>
      </c>
      <c r="B759" s="82">
        <v>143910148</v>
      </c>
      <c r="C759" s="83">
        <v>98</v>
      </c>
      <c r="D759" s="82" t="s">
        <v>1095</v>
      </c>
      <c r="E759" s="94" t="s">
        <v>945</v>
      </c>
      <c r="F759" s="84">
        <v>43977</v>
      </c>
      <c r="G759" s="84">
        <v>46539</v>
      </c>
      <c r="H759" s="87">
        <v>84</v>
      </c>
      <c r="I759" s="87">
        <v>4</v>
      </c>
      <c r="J759" s="87">
        <v>60</v>
      </c>
      <c r="K759" s="87">
        <v>4</v>
      </c>
      <c r="L759" s="92">
        <v>4</v>
      </c>
      <c r="M759" s="98">
        <v>507278</v>
      </c>
      <c r="N759" s="85">
        <v>0.05</v>
      </c>
      <c r="O759" s="86">
        <v>6.7000000000000004E-2</v>
      </c>
      <c r="P759" s="88">
        <v>9572.9616604665789</v>
      </c>
      <c r="Q759" s="89">
        <v>486926.71051769954</v>
      </c>
      <c r="R759" s="89">
        <v>20351.289482300461</v>
      </c>
      <c r="S759" s="89">
        <v>10644.222018167216</v>
      </c>
      <c r="T759" s="89">
        <v>8267.6322033887045</v>
      </c>
      <c r="U759" s="90">
        <v>2376.5898147785119</v>
      </c>
      <c r="V759" s="89">
        <v>1356.7526321533639</v>
      </c>
      <c r="W759" s="97">
        <v>2376.5898147785119</v>
      </c>
      <c r="X759" s="89">
        <v>87450.989110291586</v>
      </c>
      <c r="Y759" s="89">
        <v>67099.699627994734</v>
      </c>
      <c r="Z759" s="91">
        <v>-3.6088749766349792E-9</v>
      </c>
      <c r="AA759" s="81"/>
      <c r="AB759" s="81">
        <v>60</v>
      </c>
      <c r="AC759" s="95"/>
      <c r="AD759" s="80"/>
      <c r="AE759" s="80"/>
      <c r="AF759" s="94"/>
    </row>
    <row r="760" spans="1:32">
      <c r="A760">
        <f>VLOOKUP(B760,'Outstanding Oct 2020'!$A:$A,1,0)</f>
        <v>143910180</v>
      </c>
      <c r="B760" s="82">
        <v>143910180</v>
      </c>
      <c r="C760" s="83">
        <v>98</v>
      </c>
      <c r="D760" s="82" t="s">
        <v>1638</v>
      </c>
      <c r="E760" s="94" t="s">
        <v>945</v>
      </c>
      <c r="F760" s="84">
        <v>43998</v>
      </c>
      <c r="G760" s="84">
        <v>45839</v>
      </c>
      <c r="H760" s="87">
        <v>61</v>
      </c>
      <c r="I760" s="87">
        <v>3</v>
      </c>
      <c r="J760" s="87">
        <v>60</v>
      </c>
      <c r="K760" s="87">
        <v>3</v>
      </c>
      <c r="L760" s="92">
        <v>3</v>
      </c>
      <c r="M760" s="98">
        <v>204226</v>
      </c>
      <c r="N760" s="85">
        <v>0.05</v>
      </c>
      <c r="O760" s="86">
        <v>6.7000000000000004E-2</v>
      </c>
      <c r="P760" s="88">
        <v>3853.9965621817773</v>
      </c>
      <c r="Q760" s="89">
        <v>196032.73625544124</v>
      </c>
      <c r="R760" s="89">
        <v>8193.2637445587607</v>
      </c>
      <c r="S760" s="89">
        <v>3237.2410117468571</v>
      </c>
      <c r="T760" s="89">
        <v>2515.2346774363486</v>
      </c>
      <c r="U760" s="90">
        <v>722.00633431050846</v>
      </c>
      <c r="V760" s="89">
        <v>409.66318722793807</v>
      </c>
      <c r="W760" s="97">
        <v>722.00633431050846</v>
      </c>
      <c r="X760" s="89">
        <v>35207.057475463924</v>
      </c>
      <c r="Y760" s="89">
        <v>27013.793730906647</v>
      </c>
      <c r="Z760" s="91">
        <v>-1.4842953532934189E-9</v>
      </c>
      <c r="AA760" s="81"/>
      <c r="AB760" s="81">
        <v>60</v>
      </c>
      <c r="AC760" s="95"/>
      <c r="AD760" s="80"/>
      <c r="AE760" s="80"/>
      <c r="AF760" s="94"/>
    </row>
    <row r="761" spans="1:32">
      <c r="A761">
        <f>VLOOKUP(B761,'Outstanding Oct 2020'!$A:$A,1,0)</f>
        <v>143910024</v>
      </c>
      <c r="B761" s="82">
        <v>143910024</v>
      </c>
      <c r="C761" s="83">
        <v>98</v>
      </c>
      <c r="D761" s="82" t="s">
        <v>1639</v>
      </c>
      <c r="E761" s="94" t="s">
        <v>945</v>
      </c>
      <c r="F761" s="84">
        <v>44001</v>
      </c>
      <c r="G761" s="84">
        <v>45839</v>
      </c>
      <c r="H761" s="87">
        <v>60</v>
      </c>
      <c r="I761" s="87">
        <v>3</v>
      </c>
      <c r="J761" s="87">
        <v>60</v>
      </c>
      <c r="K761" s="87">
        <v>3</v>
      </c>
      <c r="L761" s="92">
        <v>3</v>
      </c>
      <c r="M761" s="98">
        <v>101689</v>
      </c>
      <c r="N761" s="85">
        <v>0.05</v>
      </c>
      <c r="O761" s="86">
        <v>6.7000000000000004E-2</v>
      </c>
      <c r="P761" s="88">
        <v>1918.996878025828</v>
      </c>
      <c r="Q761" s="89">
        <v>97609.378419395973</v>
      </c>
      <c r="R761" s="89">
        <v>4079.6215806040273</v>
      </c>
      <c r="S761" s="89">
        <v>1611.8995683386356</v>
      </c>
      <c r="T761" s="89">
        <v>1252.3953811651063</v>
      </c>
      <c r="U761" s="90">
        <v>359.50418717352932</v>
      </c>
      <c r="V761" s="89">
        <v>203.98107903020136</v>
      </c>
      <c r="W761" s="97">
        <v>359.50418717352932</v>
      </c>
      <c r="X761" s="89">
        <v>17530.434262152979</v>
      </c>
      <c r="Y761" s="89">
        <v>13450.81268154968</v>
      </c>
      <c r="Z761" s="91">
        <v>-7.2759576141834259E-10</v>
      </c>
      <c r="AA761" s="81"/>
      <c r="AB761" s="81">
        <v>60</v>
      </c>
      <c r="AC761" s="95"/>
      <c r="AD761" s="80"/>
      <c r="AE761" s="80"/>
      <c r="AF761" s="94"/>
    </row>
    <row r="762" spans="1:32">
      <c r="A762">
        <f>VLOOKUP(B762,'Outstanding Oct 2020'!$A:$A,1,0)</f>
        <v>143920232</v>
      </c>
      <c r="B762" s="82">
        <v>143920232</v>
      </c>
      <c r="C762" s="83">
        <v>98</v>
      </c>
      <c r="D762" s="82" t="s">
        <v>1640</v>
      </c>
      <c r="E762" s="94" t="s">
        <v>945</v>
      </c>
      <c r="F762" s="84">
        <v>44005</v>
      </c>
      <c r="G762" s="84">
        <v>45839</v>
      </c>
      <c r="H762" s="87">
        <v>60</v>
      </c>
      <c r="I762" s="87">
        <v>3</v>
      </c>
      <c r="J762" s="87">
        <v>60</v>
      </c>
      <c r="K762" s="87">
        <v>3</v>
      </c>
      <c r="L762" s="92">
        <v>3</v>
      </c>
      <c r="M762" s="98">
        <v>347233</v>
      </c>
      <c r="N762" s="85">
        <v>0.05</v>
      </c>
      <c r="O762" s="86">
        <v>6.7000000000000004E-2</v>
      </c>
      <c r="P762" s="88">
        <v>6552.7150719108486</v>
      </c>
      <c r="Q762" s="89">
        <v>333302.49384596292</v>
      </c>
      <c r="R762" s="89">
        <v>13930.506154037081</v>
      </c>
      <c r="S762" s="89">
        <v>5504.0832618368695</v>
      </c>
      <c r="T762" s="89">
        <v>4276.4999693979044</v>
      </c>
      <c r="U762" s="90">
        <v>1227.5832924389651</v>
      </c>
      <c r="V762" s="89">
        <v>696.52530770185399</v>
      </c>
      <c r="W762" s="97">
        <v>1227.5832924389651</v>
      </c>
      <c r="X762" s="89">
        <v>59860.410468685557</v>
      </c>
      <c r="Y762" s="89">
        <v>45929.904314650921</v>
      </c>
      <c r="Z762" s="91">
        <v>-2.4447217583656311E-9</v>
      </c>
      <c r="AA762" s="81"/>
      <c r="AB762" s="81">
        <v>60</v>
      </c>
      <c r="AC762" s="95"/>
      <c r="AD762" s="80"/>
      <c r="AE762" s="80"/>
      <c r="AF762" s="94"/>
    </row>
    <row r="763" spans="1:32">
      <c r="A763">
        <f>VLOOKUP(B763,'Outstanding Oct 2020'!$A:$A,1,0)</f>
        <v>143910253</v>
      </c>
      <c r="B763" s="82">
        <v>143910253</v>
      </c>
      <c r="C763" s="83">
        <v>98</v>
      </c>
      <c r="D763" s="82" t="s">
        <v>1641</v>
      </c>
      <c r="E763" s="94" t="s">
        <v>945</v>
      </c>
      <c r="F763" s="84">
        <v>44008</v>
      </c>
      <c r="G763" s="84">
        <v>45839</v>
      </c>
      <c r="H763" s="87">
        <v>60</v>
      </c>
      <c r="I763" s="87">
        <v>3</v>
      </c>
      <c r="J763" s="87">
        <v>60</v>
      </c>
      <c r="K763" s="87">
        <v>3</v>
      </c>
      <c r="L763" s="92">
        <v>3</v>
      </c>
      <c r="M763" s="98">
        <v>407887</v>
      </c>
      <c r="N763" s="85">
        <v>0.05</v>
      </c>
      <c r="O763" s="86">
        <v>6.7000000000000004E-2</v>
      </c>
      <c r="P763" s="88">
        <v>7697.3308773546887</v>
      </c>
      <c r="Q763" s="89">
        <v>391523.13952691213</v>
      </c>
      <c r="R763" s="89">
        <v>16363.860473087872</v>
      </c>
      <c r="S763" s="89">
        <v>6465.526057203253</v>
      </c>
      <c r="T763" s="89">
        <v>5023.5108501144823</v>
      </c>
      <c r="U763" s="90">
        <v>1442.0152070887707</v>
      </c>
      <c r="V763" s="89">
        <v>818.19302365439353</v>
      </c>
      <c r="W763" s="97">
        <v>1442.0152070887707</v>
      </c>
      <c r="X763" s="89">
        <v>70316.713114366226</v>
      </c>
      <c r="Y763" s="89">
        <v>53952.852641281264</v>
      </c>
      <c r="Z763" s="91">
        <v>-2.9103830456733704E-9</v>
      </c>
      <c r="AA763" s="81"/>
      <c r="AB763" s="81">
        <v>60</v>
      </c>
      <c r="AC763" s="95"/>
      <c r="AD763" s="80"/>
      <c r="AE763" s="80"/>
      <c r="AF763" s="94"/>
    </row>
    <row r="764" spans="1:32">
      <c r="A764">
        <f>VLOOKUP(B764,'Outstanding Oct 2020'!$A:$A,1,0)</f>
        <v>143003078</v>
      </c>
      <c r="B764" s="82">
        <v>143003078</v>
      </c>
      <c r="C764" s="83">
        <v>99</v>
      </c>
      <c r="D764" s="82" t="s">
        <v>1642</v>
      </c>
      <c r="E764" s="94" t="s">
        <v>959</v>
      </c>
      <c r="F764" s="84">
        <v>43985</v>
      </c>
      <c r="G764" s="84">
        <v>54788</v>
      </c>
      <c r="H764" s="87">
        <v>355</v>
      </c>
      <c r="I764" s="87">
        <v>4</v>
      </c>
      <c r="J764" s="87">
        <v>180</v>
      </c>
      <c r="K764" s="87">
        <v>4</v>
      </c>
      <c r="L764" s="92">
        <v>4</v>
      </c>
      <c r="M764" s="98">
        <v>3127260</v>
      </c>
      <c r="N764" s="85">
        <v>0.03</v>
      </c>
      <c r="O764" s="86">
        <v>4.8000000000000001E-2</v>
      </c>
      <c r="P764" s="88">
        <v>21596.283403757472</v>
      </c>
      <c r="Q764" s="89">
        <v>2767283.9497072301</v>
      </c>
      <c r="R764" s="89">
        <v>359976.05029276991</v>
      </c>
      <c r="S764" s="89">
        <v>44023.217241613245</v>
      </c>
      <c r="T764" s="89">
        <v>31065.583330325215</v>
      </c>
      <c r="U764" s="90">
        <v>12957.633911288031</v>
      </c>
      <c r="V764" s="89">
        <v>7999.4677842837755</v>
      </c>
      <c r="W764" s="97">
        <v>12957.633911288031</v>
      </c>
      <c r="X764" s="89">
        <v>1120047.0629691286</v>
      </c>
      <c r="Y764" s="89">
        <v>760071.01267634518</v>
      </c>
      <c r="Z764" s="91">
        <v>1.3504177331924438E-8</v>
      </c>
      <c r="AA764" s="81"/>
      <c r="AB764" s="81">
        <v>180</v>
      </c>
      <c r="AC764" s="95"/>
      <c r="AD764" s="80"/>
      <c r="AE764" s="80"/>
      <c r="AF764" s="94"/>
    </row>
    <row r="765" spans="1:32">
      <c r="A765">
        <f>VLOOKUP(B765,'Outstanding Oct 2020'!$A:$A,1,0)</f>
        <v>143194671</v>
      </c>
      <c r="B765" s="82">
        <v>143194671</v>
      </c>
      <c r="C765" s="83">
        <v>99</v>
      </c>
      <c r="D765" s="82" t="s">
        <v>1643</v>
      </c>
      <c r="E765" s="94" t="s">
        <v>959</v>
      </c>
      <c r="F765" s="84">
        <v>43992</v>
      </c>
      <c r="G765" s="84">
        <v>52018</v>
      </c>
      <c r="H765" s="87">
        <v>264</v>
      </c>
      <c r="I765" s="87">
        <v>4</v>
      </c>
      <c r="J765" s="87">
        <v>180</v>
      </c>
      <c r="K765" s="87">
        <v>4</v>
      </c>
      <c r="L765" s="92">
        <v>4</v>
      </c>
      <c r="M765" s="98">
        <v>2300000</v>
      </c>
      <c r="N765" s="85">
        <v>0.03</v>
      </c>
      <c r="O765" s="86">
        <v>4.8000000000000001E-2</v>
      </c>
      <c r="P765" s="88">
        <v>15883.37772639377</v>
      </c>
      <c r="Q765" s="89">
        <v>2035249.0948391336</v>
      </c>
      <c r="R765" s="89">
        <v>264750.90516086644</v>
      </c>
      <c r="S765" s="89">
        <v>32377.672357178635</v>
      </c>
      <c r="T765" s="89">
        <v>22847.745841326905</v>
      </c>
      <c r="U765" s="90">
        <v>9529.9265158517301</v>
      </c>
      <c r="V765" s="89">
        <v>5883.3534480192548</v>
      </c>
      <c r="W765" s="97">
        <v>9529.9265158517301</v>
      </c>
      <c r="X765" s="89">
        <v>823758.89591175527</v>
      </c>
      <c r="Y765" s="89">
        <v>559007.99075087905</v>
      </c>
      <c r="Z765" s="91">
        <v>9.7788870334625244E-9</v>
      </c>
      <c r="AA765" s="81"/>
      <c r="AB765" s="81">
        <v>180</v>
      </c>
      <c r="AC765" s="95"/>
      <c r="AD765" s="80"/>
      <c r="AE765" s="80"/>
      <c r="AF765" s="94"/>
    </row>
    <row r="766" spans="1:32">
      <c r="A766">
        <f>VLOOKUP(B766,'Outstanding Oct 2020'!$A:$A,1,0)</f>
        <v>143846652</v>
      </c>
      <c r="B766" s="82">
        <v>143846652</v>
      </c>
      <c r="C766" s="83">
        <v>99</v>
      </c>
      <c r="D766" s="82" t="s">
        <v>1644</v>
      </c>
      <c r="E766" s="94" t="s">
        <v>959</v>
      </c>
      <c r="F766" s="84">
        <v>44004</v>
      </c>
      <c r="G766" s="84">
        <v>54240</v>
      </c>
      <c r="H766" s="87">
        <v>337</v>
      </c>
      <c r="I766" s="87">
        <v>3</v>
      </c>
      <c r="J766" s="87">
        <v>180</v>
      </c>
      <c r="K766" s="87">
        <v>3</v>
      </c>
      <c r="L766" s="92">
        <v>3</v>
      </c>
      <c r="M766" s="98">
        <v>4520564</v>
      </c>
      <c r="N766" s="85">
        <v>0.03</v>
      </c>
      <c r="O766" s="86">
        <v>4.8000000000000001E-2</v>
      </c>
      <c r="P766" s="88">
        <v>31218.185021016317</v>
      </c>
      <c r="Q766" s="89">
        <v>4000205.9952879883</v>
      </c>
      <c r="R766" s="89">
        <v>520358.00471201167</v>
      </c>
      <c r="S766" s="89">
        <v>47819.620133200857</v>
      </c>
      <c r="T766" s="89">
        <v>33754.729707498496</v>
      </c>
      <c r="U766" s="90">
        <v>14064.890425702361</v>
      </c>
      <c r="V766" s="89">
        <v>8672.6334118668619</v>
      </c>
      <c r="W766" s="97">
        <v>14064.890425702361</v>
      </c>
      <c r="X766" s="89">
        <v>1619067.3084949688</v>
      </c>
      <c r="Y766" s="89">
        <v>1098709.3037829371</v>
      </c>
      <c r="Z766" s="91">
        <v>2.0023435354232788E-8</v>
      </c>
      <c r="AA766" s="81"/>
      <c r="AB766" s="81">
        <v>180</v>
      </c>
      <c r="AC766" s="95"/>
      <c r="AD766" s="80"/>
      <c r="AE766" s="80"/>
      <c r="AF766" s="94"/>
    </row>
    <row r="767" spans="1:32">
      <c r="A767">
        <f>VLOOKUP(B767,'Outstanding Oct 2020'!$A:$A,1,0)</f>
        <v>143777804</v>
      </c>
      <c r="B767" s="82">
        <v>143777804</v>
      </c>
      <c r="C767" s="83">
        <v>99</v>
      </c>
      <c r="D767" s="82" t="s">
        <v>1645</v>
      </c>
      <c r="E767" s="94" t="s">
        <v>959</v>
      </c>
      <c r="F767" s="84">
        <v>44008</v>
      </c>
      <c r="G767" s="84">
        <v>54240</v>
      </c>
      <c r="H767" s="87">
        <v>336</v>
      </c>
      <c r="I767" s="87">
        <v>3</v>
      </c>
      <c r="J767" s="87">
        <v>180</v>
      </c>
      <c r="K767" s="87">
        <v>3</v>
      </c>
      <c r="L767" s="92">
        <v>3</v>
      </c>
      <c r="M767" s="98">
        <v>2244251</v>
      </c>
      <c r="N767" s="85">
        <v>0.03</v>
      </c>
      <c r="O767" s="86">
        <v>4.8000000000000001E-2</v>
      </c>
      <c r="P767" s="88">
        <v>15498.385367755194</v>
      </c>
      <c r="Q767" s="89">
        <v>1985917.3114529655</v>
      </c>
      <c r="R767" s="89">
        <v>258333.68854703452</v>
      </c>
      <c r="S767" s="89">
        <v>23740.230268514319</v>
      </c>
      <c r="T767" s="89">
        <v>16757.662517505159</v>
      </c>
      <c r="U767" s="90">
        <v>6982.5677510091591</v>
      </c>
      <c r="V767" s="89">
        <v>4305.5614757839085</v>
      </c>
      <c r="W767" s="97">
        <v>6982.5677510091591</v>
      </c>
      <c r="X767" s="89">
        <v>803792.05474297935</v>
      </c>
      <c r="Y767" s="89">
        <v>545458.36619593529</v>
      </c>
      <c r="Z767" s="91">
        <v>9.5460563898086548E-9</v>
      </c>
      <c r="AA767" s="81"/>
      <c r="AB767" s="81">
        <v>180</v>
      </c>
      <c r="AC767" s="95"/>
      <c r="AD767" s="80"/>
      <c r="AE767" s="80"/>
      <c r="AF767" s="94"/>
    </row>
    <row r="768" spans="1:32">
      <c r="A768">
        <f>VLOOKUP(B768,'Outstanding Oct 2020'!$A:$A,1,0)</f>
        <v>143910121</v>
      </c>
      <c r="B768" s="82">
        <v>143910121</v>
      </c>
      <c r="C768" s="83">
        <v>98</v>
      </c>
      <c r="D768" s="82" t="s">
        <v>1646</v>
      </c>
      <c r="E768" s="94" t="s">
        <v>945</v>
      </c>
      <c r="F768" s="84">
        <v>44018</v>
      </c>
      <c r="G768" s="84">
        <v>45839</v>
      </c>
      <c r="H768" s="87">
        <v>60</v>
      </c>
      <c r="I768" s="87">
        <v>3</v>
      </c>
      <c r="J768" s="87">
        <v>60</v>
      </c>
      <c r="K768" s="87">
        <v>3</v>
      </c>
      <c r="L768" s="92">
        <v>3</v>
      </c>
      <c r="M768" s="98">
        <v>210992</v>
      </c>
      <c r="N768" s="85">
        <v>0.05</v>
      </c>
      <c r="O768" s="86">
        <v>6.7000000000000004E-2</v>
      </c>
      <c r="P768" s="88">
        <v>3981.6793290171554</v>
      </c>
      <c r="Q768" s="89">
        <v>202527.29372365936</v>
      </c>
      <c r="R768" s="89">
        <v>8464.7062763406429</v>
      </c>
      <c r="S768" s="89">
        <v>3344.4906894836731</v>
      </c>
      <c r="T768" s="89">
        <v>2598.5643114081977</v>
      </c>
      <c r="U768" s="90">
        <v>745.92637807547544</v>
      </c>
      <c r="V768" s="89">
        <v>423.23531381703214</v>
      </c>
      <c r="W768" s="97">
        <v>745.92637807547544</v>
      </c>
      <c r="X768" s="89">
        <v>36373.466017368424</v>
      </c>
      <c r="Y768" s="89">
        <v>27908.759741029324</v>
      </c>
      <c r="Z768" s="91">
        <v>-1.5425030142068863E-9</v>
      </c>
      <c r="AA768" s="81"/>
      <c r="AB768" s="81">
        <v>60</v>
      </c>
      <c r="AC768" s="95"/>
      <c r="AD768" s="80"/>
      <c r="AE768" s="80"/>
      <c r="AF768" s="94"/>
    </row>
    <row r="769" spans="1:32">
      <c r="A769">
        <f>VLOOKUP(B769,'Outstanding Oct 2020'!$A:$A,1,0)</f>
        <v>143900312</v>
      </c>
      <c r="B769" s="82">
        <v>143900312</v>
      </c>
      <c r="C769" s="83">
        <v>98</v>
      </c>
      <c r="D769" s="82" t="s">
        <v>1647</v>
      </c>
      <c r="E769" s="94" t="s">
        <v>945</v>
      </c>
      <c r="F769" s="84">
        <v>44021</v>
      </c>
      <c r="G769" s="84">
        <v>45839</v>
      </c>
      <c r="H769" s="87">
        <v>60</v>
      </c>
      <c r="I769" s="87">
        <v>3</v>
      </c>
      <c r="J769" s="87">
        <v>60</v>
      </c>
      <c r="K769" s="87">
        <v>3</v>
      </c>
      <c r="L769" s="92">
        <v>3</v>
      </c>
      <c r="M769" s="98">
        <v>165480</v>
      </c>
      <c r="N769" s="85">
        <v>0.05</v>
      </c>
      <c r="O769" s="86">
        <v>6.7000000000000004E-2</v>
      </c>
      <c r="P769" s="88">
        <v>3122.8117434109295</v>
      </c>
      <c r="Q769" s="89">
        <v>158841.17201311493</v>
      </c>
      <c r="R769" s="89">
        <v>6638.8279868850659</v>
      </c>
      <c r="S769" s="89">
        <v>2623.0677907018207</v>
      </c>
      <c r="T769" s="89">
        <v>2038.0413582118199</v>
      </c>
      <c r="U769" s="90">
        <v>585.02643249000084</v>
      </c>
      <c r="V769" s="89">
        <v>331.94139934425328</v>
      </c>
      <c r="W769" s="97">
        <v>585.02643249000084</v>
      </c>
      <c r="X769" s="89">
        <v>28527.532591539639</v>
      </c>
      <c r="Y769" s="89">
        <v>21888.704604655766</v>
      </c>
      <c r="Z769" s="91">
        <v>-1.1932570487260818E-9</v>
      </c>
      <c r="AA769" s="81"/>
      <c r="AB769" s="81">
        <v>60</v>
      </c>
      <c r="AC769" s="95"/>
      <c r="AD769" s="80"/>
      <c r="AE769" s="80"/>
      <c r="AF769" s="94"/>
    </row>
    <row r="770" spans="1:32">
      <c r="A770">
        <f>VLOOKUP(B770,'Outstanding Oct 2020'!$A:$A,1,0)</f>
        <v>143900436</v>
      </c>
      <c r="B770" s="82">
        <v>143900436</v>
      </c>
      <c r="C770" s="83">
        <v>98</v>
      </c>
      <c r="D770" s="82" t="s">
        <v>1648</v>
      </c>
      <c r="E770" s="94" t="s">
        <v>945</v>
      </c>
      <c r="F770" s="84">
        <v>44029</v>
      </c>
      <c r="G770" s="84">
        <v>46600</v>
      </c>
      <c r="H770" s="87">
        <v>85</v>
      </c>
      <c r="I770" s="87">
        <v>2</v>
      </c>
      <c r="J770" s="87">
        <v>60</v>
      </c>
      <c r="K770" s="87">
        <v>2</v>
      </c>
      <c r="L770" s="92">
        <v>2</v>
      </c>
      <c r="M770" s="98">
        <v>574325</v>
      </c>
      <c r="N770" s="85">
        <v>0.05</v>
      </c>
      <c r="O770" s="86">
        <v>6.7000000000000004E-2</v>
      </c>
      <c r="P770" s="88">
        <v>10838.22126259658</v>
      </c>
      <c r="Q770" s="89">
        <v>551283.87790930772</v>
      </c>
      <c r="R770" s="89">
        <v>23041.122090692283</v>
      </c>
      <c r="S770" s="89">
        <v>6112.6754104928823</v>
      </c>
      <c r="T770" s="89">
        <v>4750.8533315447385</v>
      </c>
      <c r="U770" s="90">
        <v>1361.8220789481438</v>
      </c>
      <c r="V770" s="89">
        <v>768.03740302307608</v>
      </c>
      <c r="W770" s="97">
        <v>1361.8220789481438</v>
      </c>
      <c r="X770" s="89">
        <v>99009.397846482927</v>
      </c>
      <c r="Y770" s="89">
        <v>75968.275755794835</v>
      </c>
      <c r="Z770" s="91">
        <v>-4.1909515857696533E-9</v>
      </c>
      <c r="AA770" s="81"/>
      <c r="AB770" s="81">
        <v>60</v>
      </c>
      <c r="AC770" s="95"/>
      <c r="AD770" s="80"/>
      <c r="AE770" s="80"/>
      <c r="AF770" s="94"/>
    </row>
    <row r="771" spans="1:32">
      <c r="A771">
        <f>VLOOKUP(B771,'Outstanding Oct 2020'!$A:$A,1,0)</f>
        <v>143002373</v>
      </c>
      <c r="B771" s="82">
        <v>143002373</v>
      </c>
      <c r="C771" s="83">
        <v>98</v>
      </c>
      <c r="D771" s="82" t="s">
        <v>1649</v>
      </c>
      <c r="E771" s="94" t="s">
        <v>945</v>
      </c>
      <c r="F771" s="84">
        <v>44033</v>
      </c>
      <c r="G771" s="84">
        <v>45870</v>
      </c>
      <c r="H771" s="87">
        <v>60</v>
      </c>
      <c r="I771" s="87">
        <v>2</v>
      </c>
      <c r="J771" s="87">
        <v>60</v>
      </c>
      <c r="K771" s="87">
        <v>2</v>
      </c>
      <c r="L771" s="92">
        <v>2</v>
      </c>
      <c r="M771" s="98">
        <v>408170</v>
      </c>
      <c r="N771" s="85">
        <v>0.05</v>
      </c>
      <c r="O771" s="86">
        <v>6.7000000000000004E-2</v>
      </c>
      <c r="P771" s="88">
        <v>7702.6714364759428</v>
      </c>
      <c r="Q771" s="89">
        <v>391794.78595959104</v>
      </c>
      <c r="R771" s="89">
        <v>16375.214040408959</v>
      </c>
      <c r="S771" s="89">
        <v>4344.2488526546458</v>
      </c>
      <c r="T771" s="89">
        <v>3376.4084870702391</v>
      </c>
      <c r="U771" s="90">
        <v>967.84036558440675</v>
      </c>
      <c r="V771" s="89">
        <v>545.84046801363195</v>
      </c>
      <c r="W771" s="97">
        <v>967.84036558440675</v>
      </c>
      <c r="X771" s="89">
        <v>70365.50022896257</v>
      </c>
      <c r="Y771" s="89">
        <v>53990.28618855658</v>
      </c>
      <c r="Z771" s="91">
        <v>-2.9685907065868378E-9</v>
      </c>
      <c r="AA771" s="81"/>
      <c r="AB771" s="81">
        <v>60</v>
      </c>
      <c r="AC771" s="95"/>
      <c r="AD771" s="80"/>
      <c r="AE771" s="80"/>
      <c r="AF771" s="94"/>
    </row>
    <row r="772" spans="1:32">
      <c r="A772">
        <f>VLOOKUP(B772,'Outstanding Oct 2020'!$A:$A,1,0)</f>
        <v>143421171</v>
      </c>
      <c r="B772" s="82">
        <v>143421171</v>
      </c>
      <c r="C772" s="83">
        <v>99</v>
      </c>
      <c r="D772" s="82" t="s">
        <v>1650</v>
      </c>
      <c r="E772" s="94" t="s">
        <v>959</v>
      </c>
      <c r="F772" s="84">
        <v>44021</v>
      </c>
      <c r="G772" s="84">
        <v>54788</v>
      </c>
      <c r="H772" s="87">
        <v>354</v>
      </c>
      <c r="I772" s="87">
        <v>3</v>
      </c>
      <c r="J772" s="87">
        <v>180</v>
      </c>
      <c r="K772" s="87">
        <v>3</v>
      </c>
      <c r="L772" s="92">
        <v>3</v>
      </c>
      <c r="M772" s="98">
        <v>2620150</v>
      </c>
      <c r="N772" s="85">
        <v>0.03</v>
      </c>
      <c r="O772" s="86">
        <v>4.8000000000000001E-2</v>
      </c>
      <c r="P772" s="88">
        <v>18094.274847743756</v>
      </c>
      <c r="Q772" s="89">
        <v>2318546.9199316334</v>
      </c>
      <c r="R772" s="89">
        <v>301603.0800683666</v>
      </c>
      <c r="S772" s="89">
        <v>27716.58087176871</v>
      </c>
      <c r="T772" s="89">
        <v>19564.473601767873</v>
      </c>
      <c r="U772" s="90">
        <v>8152.1072700008372</v>
      </c>
      <c r="V772" s="89">
        <v>5026.7180011394439</v>
      </c>
      <c r="W772" s="97">
        <v>8152.1072700008372</v>
      </c>
      <c r="X772" s="89">
        <v>938422.55266225524</v>
      </c>
      <c r="Y772" s="89">
        <v>636819.47259387607</v>
      </c>
      <c r="Z772" s="91">
        <v>1.257285475730896E-8</v>
      </c>
      <c r="AA772" s="81"/>
      <c r="AB772" s="81">
        <v>180</v>
      </c>
      <c r="AC772" s="95"/>
      <c r="AD772" s="80"/>
      <c r="AE772" s="80"/>
      <c r="AF772" s="94"/>
    </row>
    <row r="773" spans="1:32">
      <c r="A773">
        <f>VLOOKUP(B773,'Outstanding Oct 2020'!$A:$A,1,0)</f>
        <v>143456293</v>
      </c>
      <c r="B773" s="82">
        <v>143456293</v>
      </c>
      <c r="C773" s="83">
        <v>99</v>
      </c>
      <c r="D773" s="82" t="s">
        <v>1651</v>
      </c>
      <c r="E773" s="94" t="s">
        <v>959</v>
      </c>
      <c r="F773" s="84">
        <v>44041</v>
      </c>
      <c r="G773" s="84">
        <v>53540</v>
      </c>
      <c r="H773" s="87">
        <v>312</v>
      </c>
      <c r="I773" s="87">
        <v>2</v>
      </c>
      <c r="J773" s="87">
        <v>180</v>
      </c>
      <c r="K773" s="87">
        <v>2</v>
      </c>
      <c r="L773" s="92">
        <v>2</v>
      </c>
      <c r="M773" s="98">
        <v>1843890</v>
      </c>
      <c r="N773" s="85">
        <v>0.03</v>
      </c>
      <c r="O773" s="86">
        <v>4.8000000000000001E-2</v>
      </c>
      <c r="P773" s="88">
        <v>12733.56580692183</v>
      </c>
      <c r="Q773" s="89">
        <v>1631641.5015143172</v>
      </c>
      <c r="R773" s="89">
        <v>212248.49848568277</v>
      </c>
      <c r="S773" s="89">
        <v>13028.304012911083</v>
      </c>
      <c r="T773" s="89">
        <v>9199.1403979826955</v>
      </c>
      <c r="U773" s="90">
        <v>3829.1636149283877</v>
      </c>
      <c r="V773" s="89">
        <v>2358.3166498409196</v>
      </c>
      <c r="W773" s="97">
        <v>3829.1636149283877</v>
      </c>
      <c r="X773" s="89">
        <v>660400.34373162012</v>
      </c>
      <c r="Y773" s="89">
        <v>448151.84524592967</v>
      </c>
      <c r="Z773" s="91">
        <v>7.6834112405776978E-9</v>
      </c>
      <c r="AA773" s="81"/>
      <c r="AB773" s="81">
        <v>180</v>
      </c>
      <c r="AC773" s="95"/>
      <c r="AD773" s="80"/>
      <c r="AE773" s="80"/>
      <c r="AF773" s="94"/>
    </row>
    <row r="774" spans="1:32">
      <c r="A774">
        <f>VLOOKUP(B774,'Outstanding Oct 2020'!$A:$A,1,0)</f>
        <v>143900118</v>
      </c>
      <c r="B774" s="82">
        <v>143900118</v>
      </c>
      <c r="C774" s="83">
        <v>98</v>
      </c>
      <c r="D774" s="82" t="s">
        <v>1652</v>
      </c>
      <c r="E774" s="94" t="s">
        <v>945</v>
      </c>
      <c r="F774" s="84">
        <v>44048</v>
      </c>
      <c r="G774" s="84">
        <v>46600</v>
      </c>
      <c r="H774" s="87">
        <v>84</v>
      </c>
      <c r="I774" s="87">
        <v>2</v>
      </c>
      <c r="J774" s="87">
        <v>60</v>
      </c>
      <c r="K774" s="87">
        <v>2</v>
      </c>
      <c r="L774" s="92">
        <v>2</v>
      </c>
      <c r="M774" s="98">
        <v>834729</v>
      </c>
      <c r="N774" s="85">
        <v>0.05</v>
      </c>
      <c r="O774" s="86">
        <v>6.7000000000000004E-2</v>
      </c>
      <c r="P774" s="88">
        <v>15752.365988431602</v>
      </c>
      <c r="Q774" s="89">
        <v>801240.8307549879</v>
      </c>
      <c r="R774" s="89">
        <v>33488.169245012105</v>
      </c>
      <c r="S774" s="89">
        <v>8884.216136726267</v>
      </c>
      <c r="T774" s="89">
        <v>6904.9319646315344</v>
      </c>
      <c r="U774" s="90">
        <v>1979.2841720947326</v>
      </c>
      <c r="V774" s="89">
        <v>1116.2723081670702</v>
      </c>
      <c r="W774" s="97">
        <v>1979.2841720947326</v>
      </c>
      <c r="X774" s="89">
        <v>143901.12855090213</v>
      </c>
      <c r="Y774" s="89">
        <v>110412.95930589607</v>
      </c>
      <c r="Z774" s="91">
        <v>-6.0535967350006104E-9</v>
      </c>
      <c r="AA774" s="81"/>
      <c r="AB774" s="81">
        <v>60</v>
      </c>
      <c r="AC774" s="95"/>
      <c r="AD774" s="80"/>
      <c r="AE774" s="80"/>
      <c r="AF774" s="94"/>
    </row>
    <row r="775" spans="1:32">
      <c r="A775">
        <f>VLOOKUP(B775,'Outstanding Oct 2020'!$A:$A,1,0)</f>
        <v>143003337</v>
      </c>
      <c r="B775" s="82">
        <v>143003337</v>
      </c>
      <c r="C775" s="83">
        <v>98</v>
      </c>
      <c r="D775" s="82" t="s">
        <v>1653</v>
      </c>
      <c r="E775" s="94" t="s">
        <v>945</v>
      </c>
      <c r="F775" s="84">
        <v>44050</v>
      </c>
      <c r="G775" s="84">
        <v>45505</v>
      </c>
      <c r="H775" s="87">
        <v>48</v>
      </c>
      <c r="I775" s="87">
        <v>2</v>
      </c>
      <c r="J775" s="87">
        <v>48</v>
      </c>
      <c r="K775" s="87">
        <v>2</v>
      </c>
      <c r="L775" s="92">
        <v>2</v>
      </c>
      <c r="M775" s="98">
        <v>200805</v>
      </c>
      <c r="N775" s="85">
        <v>0.05</v>
      </c>
      <c r="O775" s="86">
        <v>6.7000000000000004E-2</v>
      </c>
      <c r="P775" s="88">
        <v>4624.3972954536739</v>
      </c>
      <c r="Q775" s="89">
        <v>194242.78294107266</v>
      </c>
      <c r="R775" s="89">
        <v>6562.2170589273446</v>
      </c>
      <c r="S775" s="89">
        <v>2149.28010691891</v>
      </c>
      <c r="T775" s="89">
        <v>1657.5928758522778</v>
      </c>
      <c r="U775" s="90">
        <v>491.68723106663219</v>
      </c>
      <c r="V775" s="89">
        <v>273.42571078863938</v>
      </c>
      <c r="W775" s="97">
        <v>491.68723106663219</v>
      </c>
      <c r="X775" s="89">
        <v>27728.28724070231</v>
      </c>
      <c r="Y775" s="89">
        <v>21166.070181776362</v>
      </c>
      <c r="Z775" s="91">
        <v>-1.3969838619232178E-9</v>
      </c>
      <c r="AA775" s="81"/>
      <c r="AB775" s="81">
        <v>48</v>
      </c>
      <c r="AC775" s="95"/>
      <c r="AD775" s="80"/>
      <c r="AE775" s="80"/>
      <c r="AF775" s="94"/>
    </row>
    <row r="776" spans="1:32">
      <c r="A776">
        <f>VLOOKUP(B776,'Outstanding Oct 2020'!$A:$A,1,0)</f>
        <v>143920208</v>
      </c>
      <c r="B776" s="82">
        <v>143920208</v>
      </c>
      <c r="C776" s="83">
        <v>98</v>
      </c>
      <c r="D776" s="82" t="s">
        <v>1537</v>
      </c>
      <c r="E776" s="94" t="s">
        <v>945</v>
      </c>
      <c r="F776" s="84">
        <v>44062</v>
      </c>
      <c r="G776" s="84">
        <v>45901</v>
      </c>
      <c r="H776" s="87">
        <v>60</v>
      </c>
      <c r="I776" s="87">
        <v>1</v>
      </c>
      <c r="J776" s="87">
        <v>60</v>
      </c>
      <c r="K776" s="87">
        <v>1</v>
      </c>
      <c r="L776" s="92">
        <v>1</v>
      </c>
      <c r="M776" s="98">
        <v>979473</v>
      </c>
      <c r="N776" s="85">
        <v>0.05</v>
      </c>
      <c r="O776" s="86">
        <v>6.7000000000000004E-2</v>
      </c>
      <c r="P776" s="88">
        <v>18483.863831000323</v>
      </c>
      <c r="Q776" s="89">
        <v>940177.90231569821</v>
      </c>
      <c r="R776" s="89">
        <v>39295.097684301785</v>
      </c>
      <c r="S776" s="89">
        <v>5249.3266212626495</v>
      </c>
      <c r="T776" s="89">
        <v>4081.1375000000062</v>
      </c>
      <c r="U776" s="90">
        <v>1168.1891212626433</v>
      </c>
      <c r="V776" s="89">
        <v>654.9182947383631</v>
      </c>
      <c r="W776" s="97">
        <v>1168.1891212626433</v>
      </c>
      <c r="X776" s="89">
        <v>168853.92754431407</v>
      </c>
      <c r="Y776" s="89">
        <v>129558.82986001938</v>
      </c>
      <c r="Z776" s="91">
        <v>-7.1013346314430237E-9</v>
      </c>
      <c r="AA776" s="81"/>
      <c r="AB776" s="81">
        <v>60</v>
      </c>
      <c r="AC776" s="95"/>
      <c r="AD776" s="80"/>
      <c r="AE776" s="80"/>
      <c r="AF776" s="94"/>
    </row>
    <row r="777" spans="1:32">
      <c r="A777">
        <f>VLOOKUP(B777,'Outstanding Oct 2020'!$A:$A,1,0)</f>
        <v>143920356</v>
      </c>
      <c r="B777" s="82">
        <v>143920356</v>
      </c>
      <c r="C777" s="83">
        <v>98</v>
      </c>
      <c r="D777" s="82" t="s">
        <v>1654</v>
      </c>
      <c r="E777" s="94" t="s">
        <v>945</v>
      </c>
      <c r="F777" s="84">
        <v>44064</v>
      </c>
      <c r="G777" s="84">
        <v>46631</v>
      </c>
      <c r="H777" s="87">
        <v>84</v>
      </c>
      <c r="I777" s="87">
        <v>1</v>
      </c>
      <c r="J777" s="87">
        <v>60</v>
      </c>
      <c r="K777" s="87">
        <v>1</v>
      </c>
      <c r="L777" s="92">
        <v>1</v>
      </c>
      <c r="M777" s="98">
        <v>1472533</v>
      </c>
      <c r="N777" s="85">
        <v>0.05</v>
      </c>
      <c r="O777" s="86">
        <v>6.7000000000000004E-2</v>
      </c>
      <c r="P777" s="88">
        <v>27788.514291516352</v>
      </c>
      <c r="Q777" s="89">
        <v>1413457.0192650964</v>
      </c>
      <c r="R777" s="89">
        <v>59075.980734903598</v>
      </c>
      <c r="S777" s="89">
        <v>7891.8016908967911</v>
      </c>
      <c r="T777" s="89">
        <v>6135.5541666666722</v>
      </c>
      <c r="U777" s="90">
        <v>1756.2475242301189</v>
      </c>
      <c r="V777" s="89">
        <v>984.59967891505994</v>
      </c>
      <c r="W777" s="97">
        <v>1756.2475242301189</v>
      </c>
      <c r="X777" s="89">
        <v>253853.83822587412</v>
      </c>
      <c r="Y777" s="89">
        <v>194777.85749098123</v>
      </c>
      <c r="Z777" s="91">
        <v>-1.0710209608078003E-8</v>
      </c>
      <c r="AA777" s="81"/>
      <c r="AB777" s="81">
        <v>60</v>
      </c>
      <c r="AC777" s="95"/>
      <c r="AD777" s="80"/>
      <c r="AE777" s="80"/>
      <c r="AF777" s="94"/>
    </row>
    <row r="778" spans="1:32">
      <c r="A778">
        <f>VLOOKUP(B778,'Outstanding Oct 2020'!$A:$A,1,0)</f>
        <v>143920399</v>
      </c>
      <c r="B778" s="82">
        <v>143920399</v>
      </c>
      <c r="C778" s="83">
        <v>98</v>
      </c>
      <c r="D778" s="82" t="s">
        <v>1655</v>
      </c>
      <c r="E778" s="94" t="s">
        <v>945</v>
      </c>
      <c r="F778" s="84">
        <v>44069</v>
      </c>
      <c r="G778" s="84">
        <v>44805</v>
      </c>
      <c r="H778" s="87">
        <v>24</v>
      </c>
      <c r="I778" s="87">
        <v>1</v>
      </c>
      <c r="J778" s="87">
        <v>24</v>
      </c>
      <c r="K778" s="87">
        <v>1</v>
      </c>
      <c r="L778" s="92">
        <v>1</v>
      </c>
      <c r="M778" s="98">
        <v>167274</v>
      </c>
      <c r="N778" s="85">
        <v>0.05</v>
      </c>
      <c r="O778" s="86">
        <v>6.7000000000000004E-2</v>
      </c>
      <c r="P778" s="88">
        <v>7338.5428463765647</v>
      </c>
      <c r="Q778" s="89">
        <v>164406.0340624323</v>
      </c>
      <c r="R778" s="89">
        <v>2867.9659375677002</v>
      </c>
      <c r="S778" s="89">
        <v>917.93369018191333</v>
      </c>
      <c r="T778" s="89">
        <v>696.97500000000127</v>
      </c>
      <c r="U778" s="90">
        <v>220.95869018191206</v>
      </c>
      <c r="V778" s="89">
        <v>119.4985807319875</v>
      </c>
      <c r="W778" s="97">
        <v>220.95869018191206</v>
      </c>
      <c r="X778" s="89">
        <v>11718.994250603893</v>
      </c>
      <c r="Y778" s="89">
        <v>8851.028313037561</v>
      </c>
      <c r="Z778" s="91">
        <v>-1.3678800314664841E-9</v>
      </c>
      <c r="AA778" s="81"/>
      <c r="AB778" s="81">
        <v>24</v>
      </c>
      <c r="AC778" s="95"/>
      <c r="AD778" s="80"/>
      <c r="AE778" s="80"/>
      <c r="AF778" s="94"/>
    </row>
    <row r="779" spans="1:32">
      <c r="A779">
        <f>VLOOKUP(B779,'Outstanding Oct 2020'!$A:$A,1,0)</f>
        <v>143920240</v>
      </c>
      <c r="B779" s="82">
        <v>143920240</v>
      </c>
      <c r="C779" s="83">
        <v>98</v>
      </c>
      <c r="D779" s="82" t="s">
        <v>1071</v>
      </c>
      <c r="E779" s="94" t="s">
        <v>945</v>
      </c>
      <c r="F779" s="84">
        <v>44071</v>
      </c>
      <c r="G779" s="84">
        <v>45901</v>
      </c>
      <c r="H779" s="87">
        <v>60</v>
      </c>
      <c r="I779" s="87">
        <v>1</v>
      </c>
      <c r="J779" s="87">
        <v>60</v>
      </c>
      <c r="K779" s="87">
        <v>1</v>
      </c>
      <c r="L779" s="92">
        <v>1</v>
      </c>
      <c r="M779" s="98">
        <v>101915</v>
      </c>
      <c r="N779" s="85">
        <v>0.05</v>
      </c>
      <c r="O779" s="86">
        <v>6.7000000000000004E-2</v>
      </c>
      <c r="P779" s="88">
        <v>1923.2617768293744</v>
      </c>
      <c r="Q779" s="89">
        <v>97826.311612984093</v>
      </c>
      <c r="R779" s="89">
        <v>4088.6883870159072</v>
      </c>
      <c r="S779" s="89">
        <v>546.19690650582788</v>
      </c>
      <c r="T779" s="89">
        <v>424.64583333333371</v>
      </c>
      <c r="U779" s="90">
        <v>121.55107317249417</v>
      </c>
      <c r="V779" s="89">
        <v>68.144806450265122</v>
      </c>
      <c r="W779" s="97">
        <v>121.55107317249417</v>
      </c>
      <c r="X779" s="89">
        <v>17569.394996777628</v>
      </c>
      <c r="Y779" s="89">
        <v>13480.706609762463</v>
      </c>
      <c r="Z779" s="91">
        <v>-7.4214767664670944E-10</v>
      </c>
      <c r="AA779" s="81"/>
      <c r="AB779" s="81">
        <v>60</v>
      </c>
      <c r="AC779" s="95"/>
      <c r="AD779" s="80"/>
      <c r="AE779" s="80"/>
      <c r="AF779" s="94"/>
    </row>
    <row r="780" spans="1:32">
      <c r="A780">
        <f>VLOOKUP(B780,'Outstanding Oct 2020'!$A:$A,1,0)</f>
        <v>143920518</v>
      </c>
      <c r="B780" s="82">
        <v>143920518</v>
      </c>
      <c r="C780" s="83">
        <v>98</v>
      </c>
      <c r="D780" s="82" t="s">
        <v>987</v>
      </c>
      <c r="E780" s="94" t="s">
        <v>945</v>
      </c>
      <c r="F780" s="84">
        <v>44074</v>
      </c>
      <c r="G780" s="84">
        <v>45901</v>
      </c>
      <c r="H780" s="87">
        <v>60</v>
      </c>
      <c r="I780" s="87">
        <v>1</v>
      </c>
      <c r="J780" s="87">
        <v>60</v>
      </c>
      <c r="K780" s="87">
        <v>1</v>
      </c>
      <c r="L780" s="92">
        <v>1</v>
      </c>
      <c r="M780" s="98">
        <v>152979</v>
      </c>
      <c r="N780" s="85">
        <v>0.05</v>
      </c>
      <c r="O780" s="86">
        <v>6.7000000000000004E-2</v>
      </c>
      <c r="P780" s="88">
        <v>2886.9024516271488</v>
      </c>
      <c r="Q780" s="89">
        <v>146841.69478725109</v>
      </c>
      <c r="R780" s="89">
        <v>6137.3052127489063</v>
      </c>
      <c r="S780" s="89">
        <v>819.86612922881841</v>
      </c>
      <c r="T780" s="89">
        <v>637.41250000000036</v>
      </c>
      <c r="U780" s="90">
        <v>182.45362922881804</v>
      </c>
      <c r="V780" s="89">
        <v>102.28842021248177</v>
      </c>
      <c r="W780" s="97">
        <v>182.45362922881804</v>
      </c>
      <c r="X780" s="89">
        <v>26372.452310376713</v>
      </c>
      <c r="Y780" s="89">
        <v>20235.147097628942</v>
      </c>
      <c r="Z780" s="91">
        <v>-1.1350493878126144E-9</v>
      </c>
      <c r="AA780" s="81"/>
      <c r="AB780" s="81">
        <v>60</v>
      </c>
      <c r="AC780" s="95"/>
      <c r="AD780" s="80"/>
      <c r="AE780" s="80"/>
      <c r="AF780" s="94"/>
    </row>
    <row r="781" spans="1:32">
      <c r="A781">
        <f>VLOOKUP(B781,'Outstanding Oct 2020'!$A:$A,1,0)</f>
        <v>143268551</v>
      </c>
      <c r="B781" s="82">
        <v>143268551</v>
      </c>
      <c r="C781" s="83">
        <v>99</v>
      </c>
      <c r="D781" s="82" t="s">
        <v>1656</v>
      </c>
      <c r="E781" s="94" t="s">
        <v>959</v>
      </c>
      <c r="F781" s="84">
        <v>44064</v>
      </c>
      <c r="G781" s="84">
        <v>53936</v>
      </c>
      <c r="H781" s="87">
        <v>325</v>
      </c>
      <c r="I781" s="87">
        <v>1</v>
      </c>
      <c r="J781" s="87">
        <v>180</v>
      </c>
      <c r="K781" s="87">
        <v>1</v>
      </c>
      <c r="L781" s="92">
        <v>1</v>
      </c>
      <c r="M781" s="98">
        <v>1513023</v>
      </c>
      <c r="N781" s="85">
        <v>0.03</v>
      </c>
      <c r="O781" s="86">
        <v>4.8000000000000001E-2</v>
      </c>
      <c r="P781" s="88">
        <v>10448.659051183255</v>
      </c>
      <c r="Q781" s="89">
        <v>1338860.3005307787</v>
      </c>
      <c r="R781" s="89">
        <v>174162.69946922129</v>
      </c>
      <c r="S781" s="89">
        <v>5355.4412021231165</v>
      </c>
      <c r="T781" s="89">
        <v>3782.5575000000008</v>
      </c>
      <c r="U781" s="90">
        <v>1572.8837021231157</v>
      </c>
      <c r="V781" s="89">
        <v>967.57055260678499</v>
      </c>
      <c r="W781" s="97">
        <v>1572.8837021231157</v>
      </c>
      <c r="X781" s="89">
        <v>541898.32868221402</v>
      </c>
      <c r="Y781" s="89">
        <v>367735.62921298575</v>
      </c>
      <c r="Z781" s="91">
        <v>6.9849193096160889E-9</v>
      </c>
      <c r="AA781" s="81"/>
      <c r="AB781" s="81">
        <v>180</v>
      </c>
      <c r="AC781" s="95"/>
      <c r="AD781" s="80"/>
      <c r="AE781" s="80"/>
      <c r="AF781" s="94"/>
    </row>
    <row r="782" spans="1:32">
      <c r="A782">
        <f>VLOOKUP(B782,'Outstanding Oct 2020'!$A:$A,1,0)</f>
        <v>143713253</v>
      </c>
      <c r="B782" s="82">
        <v>143713253</v>
      </c>
      <c r="C782" s="83">
        <v>99</v>
      </c>
      <c r="D782" s="82" t="s">
        <v>1657</v>
      </c>
      <c r="E782" s="94" t="s">
        <v>959</v>
      </c>
      <c r="F782" s="84">
        <v>44064</v>
      </c>
      <c r="G782" s="84">
        <v>54788</v>
      </c>
      <c r="H782" s="87">
        <v>353</v>
      </c>
      <c r="I782" s="87">
        <v>1</v>
      </c>
      <c r="J782" s="87">
        <v>180</v>
      </c>
      <c r="K782" s="87">
        <v>1</v>
      </c>
      <c r="L782" s="92">
        <v>1</v>
      </c>
      <c r="M782" s="98">
        <v>3254297</v>
      </c>
      <c r="N782" s="85">
        <v>0.03</v>
      </c>
      <c r="O782" s="86">
        <v>4.8000000000000001E-2</v>
      </c>
      <c r="P782" s="88">
        <v>22473.577602117421</v>
      </c>
      <c r="Q782" s="89">
        <v>2879697.8363424819</v>
      </c>
      <c r="R782" s="89">
        <v>374599.1636575181</v>
      </c>
      <c r="S782" s="89">
        <v>11518.791345369929</v>
      </c>
      <c r="T782" s="89">
        <v>8135.7425000000003</v>
      </c>
      <c r="U782" s="90">
        <v>3383.048845369929</v>
      </c>
      <c r="V782" s="89">
        <v>2081.1064647639896</v>
      </c>
      <c r="W782" s="97">
        <v>3383.048845369929</v>
      </c>
      <c r="X782" s="89">
        <v>1165546.1320386683</v>
      </c>
      <c r="Y782" s="89">
        <v>790946.96838113619</v>
      </c>
      <c r="Z782" s="91">
        <v>1.3969838619232178E-8</v>
      </c>
      <c r="AA782" s="81"/>
      <c r="AB782" s="81">
        <v>180</v>
      </c>
      <c r="AC782" s="95"/>
      <c r="AD782" s="80"/>
      <c r="AE782" s="80"/>
      <c r="AF782" s="94"/>
    </row>
    <row r="783" spans="1:32">
      <c r="A783">
        <f>VLOOKUP(B783,'Outstanding Oct 2020'!$A:$A,1,0)</f>
        <v>143920615</v>
      </c>
      <c r="B783" s="82">
        <v>143920615</v>
      </c>
      <c r="C783" s="83">
        <v>98</v>
      </c>
      <c r="D783" s="82" t="s">
        <v>1658</v>
      </c>
      <c r="E783" s="94" t="s">
        <v>945</v>
      </c>
      <c r="F783" s="84">
        <v>44082</v>
      </c>
      <c r="G783" s="84">
        <v>45901</v>
      </c>
      <c r="H783" s="87">
        <v>60</v>
      </c>
      <c r="I783" s="87">
        <v>1</v>
      </c>
      <c r="J783" s="87">
        <v>60</v>
      </c>
      <c r="K783" s="87">
        <v>1</v>
      </c>
      <c r="L783" s="92">
        <v>1</v>
      </c>
      <c r="M783" s="98">
        <v>401666</v>
      </c>
      <c r="N783" s="85">
        <v>0.05</v>
      </c>
      <c r="O783" s="86">
        <v>6.7000000000000004E-2</v>
      </c>
      <c r="P783" s="88">
        <v>7579.9329328552967</v>
      </c>
      <c r="Q783" s="89">
        <v>385551.71741491318</v>
      </c>
      <c r="R783" s="89">
        <v>16114.282585086825</v>
      </c>
      <c r="S783" s="89">
        <v>2152.6637555665984</v>
      </c>
      <c r="T783" s="89">
        <v>1673.6083333333345</v>
      </c>
      <c r="U783" s="90">
        <v>479.05542223326393</v>
      </c>
      <c r="V783" s="89">
        <v>268.57137641811374</v>
      </c>
      <c r="W783" s="97">
        <v>479.05542223326393</v>
      </c>
      <c r="X783" s="89">
        <v>69244.258556401765</v>
      </c>
      <c r="Y783" s="89">
        <v>53129.975971317734</v>
      </c>
      <c r="Z783" s="91">
        <v>-2.7939677238464355E-9</v>
      </c>
      <c r="AA783" s="81"/>
      <c r="AB783" s="81">
        <v>60</v>
      </c>
      <c r="AC783" s="95"/>
      <c r="AD783" s="80"/>
      <c r="AE783" s="80"/>
      <c r="AF783" s="94"/>
    </row>
    <row r="784" spans="1:32">
      <c r="A784">
        <f>VLOOKUP(B784,'Outstanding Oct 2020'!$A:$A,1,0)</f>
        <v>143960331</v>
      </c>
      <c r="B784" s="82">
        <v>143960331</v>
      </c>
      <c r="C784" s="83">
        <v>98</v>
      </c>
      <c r="D784" s="82" t="s">
        <v>1607</v>
      </c>
      <c r="E784" s="94" t="s">
        <v>945</v>
      </c>
      <c r="F784" s="84">
        <v>44095</v>
      </c>
      <c r="G784" s="84">
        <v>45931</v>
      </c>
      <c r="H784" s="87">
        <v>60</v>
      </c>
      <c r="I784" s="87">
        <v>0</v>
      </c>
      <c r="J784" s="87">
        <v>60</v>
      </c>
      <c r="K784" s="87">
        <v>0</v>
      </c>
      <c r="L784" s="92">
        <v>0</v>
      </c>
      <c r="M784" s="98">
        <v>102028</v>
      </c>
      <c r="N784" s="85">
        <v>0.05</v>
      </c>
      <c r="O784" s="86">
        <v>6.7000000000000004E-2</v>
      </c>
      <c r="P784" s="88">
        <v>1925.3942262311477</v>
      </c>
      <c r="Q784" s="89">
        <v>97934.778209778175</v>
      </c>
      <c r="R784" s="89">
        <v>4093.2217902218254</v>
      </c>
      <c r="S784" s="89" t="e">
        <v>#NUM!</v>
      </c>
      <c r="T784" s="89" t="e">
        <v>#NUM!</v>
      </c>
      <c r="U784" s="90">
        <v>0</v>
      </c>
      <c r="V784" s="89">
        <v>0</v>
      </c>
      <c r="W784" s="97">
        <v>0</v>
      </c>
      <c r="X784" s="89">
        <v>17588.875364089952</v>
      </c>
      <c r="Y784" s="89">
        <v>13495.653573868854</v>
      </c>
      <c r="Z784" s="91">
        <v>-7.2759576141834259E-10</v>
      </c>
      <c r="AA784" s="81"/>
      <c r="AB784" s="81">
        <v>60</v>
      </c>
      <c r="AC784" s="95"/>
      <c r="AD784" s="80"/>
      <c r="AE784" s="80"/>
      <c r="AF784" s="94"/>
    </row>
    <row r="785" spans="1:32">
      <c r="A785">
        <f>VLOOKUP(B785,'Outstanding Oct 2020'!$A:$A,1,0)</f>
        <v>143910032</v>
      </c>
      <c r="B785" s="82">
        <v>143910032</v>
      </c>
      <c r="C785" s="83">
        <v>98</v>
      </c>
      <c r="D785" s="82" t="s">
        <v>1659</v>
      </c>
      <c r="E785" s="94" t="s">
        <v>945</v>
      </c>
      <c r="F785" s="84">
        <v>44095</v>
      </c>
      <c r="G785" s="84">
        <v>45931</v>
      </c>
      <c r="H785" s="87">
        <v>60</v>
      </c>
      <c r="I785" s="87">
        <v>0</v>
      </c>
      <c r="J785" s="87">
        <v>60</v>
      </c>
      <c r="K785" s="87">
        <v>0</v>
      </c>
      <c r="L785" s="92">
        <v>0</v>
      </c>
      <c r="M785" s="98">
        <v>102141</v>
      </c>
      <c r="N785" s="85">
        <v>0.05</v>
      </c>
      <c r="O785" s="86">
        <v>6.7000000000000004E-2</v>
      </c>
      <c r="P785" s="88">
        <v>1927.5266756329211</v>
      </c>
      <c r="Q785" s="89">
        <v>98043.244806572227</v>
      </c>
      <c r="R785" s="89">
        <v>4097.7551934277726</v>
      </c>
      <c r="S785" s="89" t="e">
        <v>#NUM!</v>
      </c>
      <c r="T785" s="89" t="e">
        <v>#NUM!</v>
      </c>
      <c r="U785" s="90">
        <v>0</v>
      </c>
      <c r="V785" s="89">
        <v>0</v>
      </c>
      <c r="W785" s="97">
        <v>0</v>
      </c>
      <c r="X785" s="89">
        <v>17608.355731402276</v>
      </c>
      <c r="Y785" s="89">
        <v>13510.600537975261</v>
      </c>
      <c r="Z785" s="91">
        <v>-7.5669959187507629E-10</v>
      </c>
      <c r="AA785" s="81"/>
      <c r="AB785" s="81">
        <v>60</v>
      </c>
      <c r="AC785" s="95"/>
      <c r="AD785" s="80"/>
      <c r="AE785" s="80"/>
      <c r="AF785" s="94"/>
    </row>
    <row r="786" spans="1:32">
      <c r="A786">
        <f>VLOOKUP(B786,'Outstanding Oct 2020'!$A:$A,1,0)</f>
        <v>143910067</v>
      </c>
      <c r="B786" s="82">
        <v>143910067</v>
      </c>
      <c r="C786" s="83">
        <v>98</v>
      </c>
      <c r="D786" s="82" t="s">
        <v>1660</v>
      </c>
      <c r="E786" s="94" t="s">
        <v>945</v>
      </c>
      <c r="F786" s="84">
        <v>44099</v>
      </c>
      <c r="G786" s="84">
        <v>45931</v>
      </c>
      <c r="H786" s="87">
        <v>60</v>
      </c>
      <c r="I786" s="87">
        <v>0</v>
      </c>
      <c r="J786" s="87">
        <v>60</v>
      </c>
      <c r="K786" s="87">
        <v>0</v>
      </c>
      <c r="L786" s="92">
        <v>0</v>
      </c>
      <c r="M786" s="98">
        <v>407774</v>
      </c>
      <c r="N786" s="85">
        <v>0.05</v>
      </c>
      <c r="O786" s="86">
        <v>6.7000000000000004E-2</v>
      </c>
      <c r="P786" s="88">
        <v>7695.1984279529152</v>
      </c>
      <c r="Q786" s="89">
        <v>391414.67293011805</v>
      </c>
      <c r="R786" s="89">
        <v>16359.327069881954</v>
      </c>
      <c r="S786" s="89" t="e">
        <v>#NUM!</v>
      </c>
      <c r="T786" s="89" t="e">
        <v>#NUM!</v>
      </c>
      <c r="U786" s="90">
        <v>0</v>
      </c>
      <c r="V786" s="89">
        <v>0</v>
      </c>
      <c r="W786" s="97">
        <v>0</v>
      </c>
      <c r="X786" s="89">
        <v>70297.23274705396</v>
      </c>
      <c r="Y786" s="89">
        <v>53937.905677174916</v>
      </c>
      <c r="Z786" s="91">
        <v>-2.9103830456733704E-9</v>
      </c>
      <c r="AA786" s="81"/>
      <c r="AB786" s="81">
        <v>60</v>
      </c>
      <c r="AC786" s="95"/>
      <c r="AD786" s="80"/>
      <c r="AE786" s="80"/>
      <c r="AF786" s="94"/>
    </row>
    <row r="787" spans="1:32">
      <c r="A787">
        <f>VLOOKUP(B787,'Outstanding Oct 2020'!$A:$A,1,0)</f>
        <v>143920259</v>
      </c>
      <c r="B787" s="82">
        <v>143920259</v>
      </c>
      <c r="C787" s="83">
        <v>98</v>
      </c>
      <c r="D787" s="82" t="s">
        <v>1661</v>
      </c>
      <c r="E787" s="94" t="s">
        <v>945</v>
      </c>
      <c r="F787" s="84">
        <v>44104</v>
      </c>
      <c r="G787" s="84">
        <v>45931</v>
      </c>
      <c r="H787" s="87">
        <v>60</v>
      </c>
      <c r="I787" s="87">
        <v>0</v>
      </c>
      <c r="J787" s="87">
        <v>60</v>
      </c>
      <c r="K787" s="87">
        <v>0</v>
      </c>
      <c r="L787" s="92">
        <v>0</v>
      </c>
      <c r="M787" s="98">
        <v>229150</v>
      </c>
      <c r="N787" s="85">
        <v>0.05</v>
      </c>
      <c r="O787" s="86">
        <v>6.7000000000000004E-2</v>
      </c>
      <c r="P787" s="88">
        <v>4324.3431895251051</v>
      </c>
      <c r="Q787" s="89">
        <v>219956.81995893933</v>
      </c>
      <c r="R787" s="89">
        <v>9193.1800410606666</v>
      </c>
      <c r="S787" s="89" t="e">
        <v>#NUM!</v>
      </c>
      <c r="T787" s="89" t="e">
        <v>#NUM!</v>
      </c>
      <c r="U787" s="90">
        <v>0</v>
      </c>
      <c r="V787" s="89">
        <v>0</v>
      </c>
      <c r="W787" s="97">
        <v>0</v>
      </c>
      <c r="X787" s="89">
        <v>39503.771412565286</v>
      </c>
      <c r="Y787" s="89">
        <v>30310.591371506336</v>
      </c>
      <c r="Z787" s="91">
        <v>-1.7171259969472885E-9</v>
      </c>
      <c r="AA787" s="81"/>
      <c r="AB787" s="81">
        <v>60</v>
      </c>
      <c r="AC787" s="95"/>
      <c r="AD787" s="80"/>
      <c r="AE787" s="80"/>
      <c r="AF787" s="94"/>
    </row>
    <row r="788" spans="1:32">
      <c r="A788">
        <f>VLOOKUP(B788,'Outstanding Oct 2020'!$A:$A,1,0)</f>
        <v>143545717</v>
      </c>
      <c r="B788" s="82">
        <v>143545717</v>
      </c>
      <c r="C788" s="83">
        <v>99</v>
      </c>
      <c r="D788" s="82" t="s">
        <v>1662</v>
      </c>
      <c r="E788" s="94" t="s">
        <v>959</v>
      </c>
      <c r="F788" s="84">
        <v>44084</v>
      </c>
      <c r="G788" s="84">
        <v>54302</v>
      </c>
      <c r="H788" s="87">
        <v>336</v>
      </c>
      <c r="I788" s="87">
        <v>1</v>
      </c>
      <c r="J788" s="87">
        <v>180</v>
      </c>
      <c r="K788" s="87">
        <v>1</v>
      </c>
      <c r="L788" s="92">
        <v>1</v>
      </c>
      <c r="M788" s="98">
        <v>2850000</v>
      </c>
      <c r="N788" s="85">
        <v>0.03</v>
      </c>
      <c r="O788" s="86">
        <v>4.8000000000000001E-2</v>
      </c>
      <c r="P788" s="88">
        <v>19681.576747922718</v>
      </c>
      <c r="Q788" s="89">
        <v>2521939.0957789267</v>
      </c>
      <c r="R788" s="89">
        <v>328060.90422107326</v>
      </c>
      <c r="S788" s="89">
        <v>10087.756383115709</v>
      </c>
      <c r="T788" s="89">
        <v>7125.0000000000018</v>
      </c>
      <c r="U788" s="90">
        <v>2962.7563831157076</v>
      </c>
      <c r="V788" s="89">
        <v>1822.5605790059626</v>
      </c>
      <c r="W788" s="97">
        <v>2962.7563831157076</v>
      </c>
      <c r="X788" s="89">
        <v>1020744.7188471756</v>
      </c>
      <c r="Y788" s="89">
        <v>692683.8146260893</v>
      </c>
      <c r="Z788" s="91">
        <v>1.3038516044616699E-8</v>
      </c>
      <c r="AA788" s="81"/>
      <c r="AB788" s="81">
        <v>180</v>
      </c>
      <c r="AC788" s="95"/>
      <c r="AD788" s="80"/>
      <c r="AE788" s="80"/>
      <c r="AF788" s="94"/>
    </row>
    <row r="789" spans="1:32">
      <c r="B789" s="39"/>
      <c r="C789" s="28"/>
      <c r="D789" s="27"/>
      <c r="E789" s="27"/>
      <c r="F789" s="29"/>
      <c r="G789" s="29"/>
      <c r="H789" s="30"/>
      <c r="I789" s="30"/>
      <c r="J789" s="30"/>
      <c r="K789" s="30"/>
      <c r="L789" s="31"/>
      <c r="M789" s="32"/>
      <c r="N789" s="33"/>
      <c r="O789" s="34"/>
      <c r="P789" s="35"/>
      <c r="Q789" s="36"/>
      <c r="R789" s="36"/>
      <c r="S789" s="36"/>
      <c r="T789" s="36"/>
      <c r="U789" s="37"/>
      <c r="V789" s="36"/>
      <c r="W789" s="37"/>
      <c r="X789" s="36"/>
      <c r="Y789" s="36"/>
      <c r="Z789" s="40"/>
      <c r="AA789" s="38"/>
      <c r="AB789" s="38"/>
      <c r="AC789" s="38"/>
      <c r="AD789" s="38"/>
      <c r="AE789" s="38"/>
      <c r="AF789" s="38"/>
    </row>
    <row r="790" spans="1:32">
      <c r="B790" s="39"/>
      <c r="C790" s="28"/>
      <c r="D790" s="27"/>
      <c r="E790" s="27"/>
      <c r="F790" s="29"/>
      <c r="G790" s="29"/>
      <c r="H790" s="30"/>
      <c r="I790" s="30"/>
      <c r="J790" s="30"/>
      <c r="K790" s="30"/>
      <c r="L790" s="31"/>
      <c r="M790" s="32"/>
      <c r="N790" s="33"/>
      <c r="O790" s="34"/>
      <c r="P790" s="35"/>
      <c r="Q790" s="36"/>
      <c r="R790" s="36"/>
      <c r="S790" s="36"/>
      <c r="T790" s="36"/>
      <c r="U790" s="37"/>
      <c r="V790" s="36"/>
      <c r="W790" s="37"/>
      <c r="X790" s="36"/>
      <c r="Y790" s="36"/>
      <c r="Z790" s="40"/>
      <c r="AA790" s="38"/>
      <c r="AB790" s="38"/>
      <c r="AC790" s="38"/>
      <c r="AD790" s="38"/>
      <c r="AE790" s="38"/>
      <c r="AF790" s="38"/>
    </row>
    <row r="791" spans="1:32">
      <c r="B791" s="39"/>
      <c r="C791" s="28"/>
      <c r="D791" s="27"/>
      <c r="E791" s="27"/>
      <c r="F791" s="29"/>
      <c r="G791" s="29"/>
      <c r="H791" s="30"/>
      <c r="I791" s="30"/>
      <c r="J791" s="30"/>
      <c r="K791" s="30"/>
      <c r="L791" s="31"/>
      <c r="M791" s="32"/>
      <c r="N791" s="33"/>
      <c r="O791" s="34"/>
      <c r="P791" s="35"/>
      <c r="Q791" s="36"/>
      <c r="R791" s="36"/>
      <c r="S791" s="36"/>
      <c r="T791" s="36"/>
      <c r="U791" s="37"/>
      <c r="V791" s="36"/>
      <c r="W791" s="37"/>
      <c r="X791" s="36"/>
      <c r="Y791" s="36"/>
      <c r="Z791" s="40"/>
      <c r="AA791" s="38"/>
      <c r="AB791" s="38"/>
      <c r="AC791" s="38"/>
      <c r="AD791" s="38"/>
      <c r="AE791" s="38"/>
      <c r="AF791" s="38"/>
    </row>
    <row r="792" spans="1:32">
      <c r="B792" s="39"/>
      <c r="C792" s="28"/>
      <c r="D792" s="27"/>
      <c r="E792" s="27"/>
      <c r="F792" s="29"/>
      <c r="G792" s="29"/>
      <c r="H792" s="30"/>
      <c r="I792" s="30"/>
      <c r="J792" s="30"/>
      <c r="K792" s="30"/>
      <c r="L792" s="31"/>
      <c r="M792" s="32"/>
      <c r="N792" s="33"/>
      <c r="O792" s="34"/>
      <c r="P792" s="35"/>
      <c r="Q792" s="36"/>
      <c r="R792" s="36"/>
      <c r="S792" s="36"/>
      <c r="T792" s="36"/>
      <c r="U792" s="37"/>
      <c r="V792" s="36"/>
      <c r="W792" s="37"/>
      <c r="X792" s="36"/>
      <c r="Y792" s="36"/>
      <c r="Z792" s="40"/>
      <c r="AA792" s="38"/>
      <c r="AB792" s="38"/>
      <c r="AC792" s="38"/>
      <c r="AD792" s="38"/>
      <c r="AE792" s="38"/>
      <c r="AF792" s="38"/>
    </row>
    <row r="793" spans="1:32">
      <c r="B793" s="39"/>
      <c r="C793" s="28"/>
      <c r="D793" s="27"/>
      <c r="E793" s="27"/>
      <c r="F793" s="29"/>
      <c r="G793" s="29"/>
      <c r="H793" s="30"/>
      <c r="I793" s="30"/>
      <c r="J793" s="30"/>
      <c r="K793" s="30"/>
      <c r="L793" s="31"/>
      <c r="M793" s="32"/>
      <c r="N793" s="33"/>
      <c r="O793" s="34"/>
      <c r="P793" s="35"/>
      <c r="Q793" s="36"/>
      <c r="R793" s="36"/>
      <c r="S793" s="36"/>
      <c r="T793" s="36"/>
      <c r="U793" s="37"/>
      <c r="V793" s="36"/>
      <c r="W793" s="37"/>
      <c r="X793" s="36"/>
      <c r="Y793" s="36"/>
      <c r="Z793" s="40"/>
      <c r="AA793" s="38"/>
      <c r="AB793" s="38"/>
      <c r="AC793" s="38"/>
      <c r="AD793" s="38"/>
      <c r="AE793" s="38"/>
      <c r="AF793" s="38"/>
    </row>
    <row r="794" spans="1:32">
      <c r="B794" s="39"/>
      <c r="C794" s="28"/>
      <c r="D794" s="27"/>
      <c r="E794" s="27"/>
      <c r="F794" s="29"/>
      <c r="G794" s="29"/>
      <c r="H794" s="30"/>
      <c r="I794" s="30"/>
      <c r="J794" s="30"/>
      <c r="K794" s="30"/>
      <c r="L794" s="31"/>
      <c r="M794" s="32"/>
      <c r="N794" s="33"/>
      <c r="O794" s="34"/>
      <c r="P794" s="35"/>
      <c r="Q794" s="36"/>
      <c r="R794" s="36"/>
      <c r="S794" s="36"/>
      <c r="T794" s="36"/>
      <c r="U794" s="37"/>
      <c r="V794" s="36"/>
      <c r="W794" s="37"/>
      <c r="X794" s="36"/>
      <c r="Y794" s="36"/>
      <c r="Z794" s="40"/>
      <c r="AA794" s="38"/>
      <c r="AB794" s="38"/>
      <c r="AC794" s="38"/>
      <c r="AD794" s="38"/>
      <c r="AE794" s="38"/>
      <c r="AF794" s="38"/>
    </row>
    <row r="795" spans="1:32">
      <c r="B795" s="39"/>
      <c r="C795" s="28"/>
      <c r="D795" s="27"/>
      <c r="E795" s="27"/>
      <c r="F795" s="29"/>
      <c r="G795" s="29"/>
      <c r="H795" s="30"/>
      <c r="I795" s="30"/>
      <c r="J795" s="30"/>
      <c r="K795" s="30"/>
      <c r="L795" s="31"/>
      <c r="M795" s="32"/>
      <c r="N795" s="33"/>
      <c r="O795" s="34"/>
      <c r="P795" s="35"/>
      <c r="Q795" s="36"/>
      <c r="R795" s="36"/>
      <c r="S795" s="36"/>
      <c r="T795" s="36"/>
      <c r="U795" s="37"/>
      <c r="V795" s="36"/>
      <c r="W795" s="37"/>
      <c r="X795" s="36"/>
      <c r="Y795" s="36"/>
      <c r="Z795" s="40"/>
      <c r="AA795" s="38"/>
      <c r="AB795" s="38"/>
      <c r="AC795" s="38"/>
      <c r="AD795" s="38"/>
      <c r="AE795" s="38"/>
      <c r="AF795" s="38"/>
    </row>
    <row r="796" spans="1:32">
      <c r="B796" s="39"/>
      <c r="C796" s="28"/>
      <c r="D796" s="27"/>
      <c r="E796" s="27"/>
      <c r="F796" s="29"/>
      <c r="G796" s="29"/>
      <c r="H796" s="30"/>
      <c r="I796" s="30"/>
      <c r="J796" s="30"/>
      <c r="K796" s="30"/>
      <c r="L796" s="31"/>
      <c r="M796" s="32"/>
      <c r="N796" s="33"/>
      <c r="O796" s="34"/>
      <c r="P796" s="35"/>
      <c r="Q796" s="36"/>
      <c r="R796" s="36"/>
      <c r="S796" s="36"/>
      <c r="T796" s="36"/>
      <c r="U796" s="37"/>
      <c r="V796" s="36"/>
      <c r="W796" s="37"/>
      <c r="X796" s="36"/>
      <c r="Y796" s="36"/>
      <c r="Z796" s="40"/>
      <c r="AA796" s="38"/>
      <c r="AB796" s="38"/>
      <c r="AC796" s="38"/>
      <c r="AD796" s="38"/>
      <c r="AE796" s="38"/>
      <c r="AF796" s="38"/>
    </row>
    <row r="797" spans="1:32">
      <c r="B797" s="39"/>
      <c r="C797" s="28"/>
      <c r="D797" s="27"/>
      <c r="E797" s="27"/>
      <c r="F797" s="29"/>
      <c r="G797" s="29"/>
      <c r="H797" s="30"/>
      <c r="I797" s="30"/>
      <c r="J797" s="30"/>
      <c r="K797" s="30"/>
      <c r="L797" s="31"/>
      <c r="M797" s="32"/>
      <c r="N797" s="33"/>
      <c r="O797" s="34"/>
      <c r="P797" s="35"/>
      <c r="Q797" s="36"/>
      <c r="R797" s="36"/>
      <c r="S797" s="36"/>
      <c r="T797" s="36"/>
      <c r="U797" s="37"/>
      <c r="V797" s="36"/>
      <c r="W797" s="37"/>
      <c r="X797" s="36"/>
      <c r="Y797" s="36"/>
      <c r="Z797" s="40"/>
      <c r="AA797" s="38"/>
      <c r="AB797" s="38"/>
      <c r="AC797" s="38"/>
      <c r="AD797" s="38"/>
      <c r="AE797" s="38"/>
      <c r="AF797" s="38"/>
    </row>
    <row r="798" spans="1:32">
      <c r="B798" s="39"/>
      <c r="C798" s="28"/>
      <c r="D798" s="27"/>
      <c r="E798" s="27"/>
      <c r="F798" s="29"/>
      <c r="G798" s="29"/>
      <c r="H798" s="30"/>
      <c r="I798" s="30"/>
      <c r="J798" s="30"/>
      <c r="K798" s="30"/>
      <c r="L798" s="31"/>
      <c r="M798" s="32"/>
      <c r="N798" s="33"/>
      <c r="O798" s="34"/>
      <c r="P798" s="35"/>
      <c r="Q798" s="36"/>
      <c r="R798" s="36"/>
      <c r="S798" s="36"/>
      <c r="T798" s="36"/>
      <c r="U798" s="37"/>
      <c r="V798" s="36"/>
      <c r="W798" s="37"/>
      <c r="X798" s="36"/>
      <c r="Y798" s="36"/>
      <c r="Z798" s="40"/>
      <c r="AA798" s="38"/>
      <c r="AB798" s="38"/>
      <c r="AC798" s="38"/>
      <c r="AD798" s="38"/>
      <c r="AE798" s="38"/>
      <c r="AF798" s="38"/>
    </row>
    <row r="799" spans="1:32">
      <c r="B799" s="39"/>
      <c r="C799" s="28"/>
      <c r="D799" s="27"/>
      <c r="E799" s="27"/>
      <c r="F799" s="29"/>
      <c r="G799" s="29"/>
      <c r="H799" s="30"/>
      <c r="I799" s="30"/>
      <c r="J799" s="30"/>
      <c r="K799" s="30"/>
      <c r="L799" s="31"/>
      <c r="M799" s="32"/>
      <c r="N799" s="33"/>
      <c r="O799" s="34"/>
      <c r="P799" s="35"/>
      <c r="Q799" s="36"/>
      <c r="R799" s="36"/>
      <c r="S799" s="36"/>
      <c r="T799" s="36"/>
      <c r="U799" s="37"/>
      <c r="V799" s="36"/>
      <c r="W799" s="37"/>
      <c r="X799" s="36"/>
      <c r="Y799" s="36"/>
      <c r="Z799" s="40"/>
      <c r="AA799" s="38"/>
      <c r="AB799" s="38"/>
      <c r="AC799" s="38"/>
      <c r="AD799" s="38"/>
      <c r="AE799" s="38"/>
      <c r="AF799" s="38"/>
    </row>
    <row r="800" spans="1:32">
      <c r="B800" s="39"/>
      <c r="C800" s="28"/>
      <c r="D800" s="27"/>
      <c r="E800" s="27"/>
      <c r="F800" s="29"/>
      <c r="G800" s="29"/>
      <c r="H800" s="30"/>
      <c r="I800" s="30"/>
      <c r="J800" s="30"/>
      <c r="K800" s="30"/>
      <c r="L800" s="31"/>
      <c r="M800" s="32"/>
      <c r="N800" s="33"/>
      <c r="O800" s="34"/>
      <c r="P800" s="35"/>
      <c r="Q800" s="36"/>
      <c r="R800" s="36"/>
      <c r="S800" s="36"/>
      <c r="T800" s="36"/>
      <c r="U800" s="37"/>
      <c r="V800" s="36"/>
      <c r="W800" s="37"/>
      <c r="X800" s="36"/>
      <c r="Y800" s="36"/>
      <c r="Z800" s="40"/>
      <c r="AA800" s="38"/>
      <c r="AB800" s="38"/>
      <c r="AC800" s="38"/>
      <c r="AD800" s="38"/>
      <c r="AE800" s="38"/>
      <c r="AF800" s="38"/>
    </row>
    <row r="801" spans="2:32">
      <c r="B801" s="39"/>
      <c r="C801" s="28"/>
      <c r="D801" s="27"/>
      <c r="E801" s="27"/>
      <c r="F801" s="29"/>
      <c r="G801" s="29"/>
      <c r="H801" s="30"/>
      <c r="I801" s="30"/>
      <c r="J801" s="30"/>
      <c r="K801" s="30"/>
      <c r="L801" s="31"/>
      <c r="M801" s="32"/>
      <c r="N801" s="33"/>
      <c r="O801" s="34"/>
      <c r="P801" s="35"/>
      <c r="Q801" s="36"/>
      <c r="R801" s="36"/>
      <c r="S801" s="36"/>
      <c r="T801" s="36"/>
      <c r="U801" s="37"/>
      <c r="V801" s="36"/>
      <c r="W801" s="37"/>
      <c r="X801" s="36"/>
      <c r="Y801" s="36"/>
      <c r="Z801" s="40"/>
      <c r="AA801" s="38"/>
      <c r="AB801" s="38"/>
      <c r="AC801" s="38"/>
      <c r="AD801" s="38"/>
      <c r="AE801" s="38"/>
      <c r="AF801" s="38"/>
    </row>
    <row r="802" spans="2:32">
      <c r="B802" s="39"/>
      <c r="C802" s="28"/>
      <c r="D802" s="27"/>
      <c r="E802" s="27"/>
      <c r="F802" s="29"/>
      <c r="G802" s="29"/>
      <c r="H802" s="30"/>
      <c r="I802" s="30"/>
      <c r="J802" s="30"/>
      <c r="K802" s="30"/>
      <c r="L802" s="31"/>
      <c r="M802" s="32"/>
      <c r="N802" s="33"/>
      <c r="O802" s="34"/>
      <c r="P802" s="35"/>
      <c r="Q802" s="36"/>
      <c r="R802" s="36"/>
      <c r="S802" s="36"/>
      <c r="T802" s="36"/>
      <c r="U802" s="37"/>
      <c r="V802" s="36"/>
      <c r="W802" s="37"/>
      <c r="X802" s="36"/>
      <c r="Y802" s="36"/>
      <c r="Z802" s="40"/>
      <c r="AA802" s="38"/>
      <c r="AB802" s="38"/>
      <c r="AC802" s="38"/>
      <c r="AD802" s="38"/>
      <c r="AE802" s="38"/>
      <c r="AF802" s="38"/>
    </row>
    <row r="803" spans="2:32">
      <c r="B803" s="39"/>
      <c r="C803" s="28"/>
      <c r="D803" s="27"/>
      <c r="E803" s="27"/>
      <c r="F803" s="29"/>
      <c r="G803" s="29"/>
      <c r="H803" s="30"/>
      <c r="I803" s="30"/>
      <c r="J803" s="30"/>
      <c r="K803" s="30"/>
      <c r="L803" s="31"/>
      <c r="M803" s="32"/>
      <c r="N803" s="33"/>
      <c r="O803" s="34"/>
      <c r="P803" s="35"/>
      <c r="Q803" s="36"/>
      <c r="R803" s="36"/>
      <c r="S803" s="36"/>
      <c r="T803" s="36"/>
      <c r="U803" s="37"/>
      <c r="V803" s="36"/>
      <c r="W803" s="37"/>
      <c r="X803" s="36"/>
      <c r="Y803" s="36"/>
      <c r="Z803" s="40"/>
      <c r="AA803" s="38"/>
      <c r="AB803" s="38"/>
      <c r="AC803" s="38"/>
      <c r="AD803" s="38"/>
      <c r="AE803" s="38"/>
      <c r="AF803" s="38"/>
    </row>
    <row r="804" spans="2:32">
      <c r="B804" s="39"/>
      <c r="C804" s="28"/>
      <c r="D804" s="27"/>
      <c r="E804" s="27"/>
      <c r="F804" s="29"/>
      <c r="G804" s="29"/>
      <c r="H804" s="30"/>
      <c r="I804" s="30"/>
      <c r="J804" s="30"/>
      <c r="K804" s="30"/>
      <c r="L804" s="31"/>
      <c r="M804" s="32"/>
      <c r="N804" s="33"/>
      <c r="O804" s="34"/>
      <c r="P804" s="35"/>
      <c r="Q804" s="36"/>
      <c r="R804" s="36"/>
      <c r="S804" s="36"/>
      <c r="T804" s="36"/>
      <c r="U804" s="37"/>
      <c r="V804" s="36"/>
      <c r="W804" s="37"/>
      <c r="X804" s="36"/>
      <c r="Y804" s="36"/>
      <c r="Z804" s="40"/>
      <c r="AA804" s="38"/>
      <c r="AB804" s="38"/>
      <c r="AC804" s="38"/>
      <c r="AD804" s="38"/>
      <c r="AE804" s="38"/>
      <c r="AF804" s="38"/>
    </row>
    <row r="805" spans="2:32">
      <c r="B805" s="39"/>
      <c r="C805" s="28"/>
      <c r="D805" s="27"/>
      <c r="E805" s="27"/>
      <c r="F805" s="29"/>
      <c r="G805" s="29"/>
      <c r="H805" s="30"/>
      <c r="I805" s="30"/>
      <c r="J805" s="30"/>
      <c r="K805" s="30"/>
      <c r="L805" s="31"/>
      <c r="M805" s="32"/>
      <c r="N805" s="33"/>
      <c r="O805" s="34"/>
      <c r="P805" s="35"/>
      <c r="Q805" s="36"/>
      <c r="R805" s="36"/>
      <c r="S805" s="36"/>
      <c r="T805" s="36"/>
      <c r="U805" s="37"/>
      <c r="V805" s="36"/>
      <c r="W805" s="37"/>
      <c r="X805" s="36"/>
      <c r="Y805" s="36"/>
      <c r="Z805" s="40"/>
      <c r="AA805" s="38"/>
      <c r="AB805" s="38"/>
      <c r="AC805" s="38"/>
      <c r="AD805" s="38"/>
      <c r="AE805" s="38"/>
      <c r="AF805" s="38"/>
    </row>
    <row r="806" spans="2:32">
      <c r="B806" s="39"/>
      <c r="C806" s="28"/>
      <c r="D806" s="27"/>
      <c r="E806" s="27"/>
      <c r="F806" s="29"/>
      <c r="G806" s="29"/>
      <c r="H806" s="30"/>
      <c r="I806" s="30"/>
      <c r="J806" s="30"/>
      <c r="K806" s="30"/>
      <c r="L806" s="31"/>
      <c r="M806" s="32"/>
      <c r="N806" s="33"/>
      <c r="O806" s="34"/>
      <c r="P806" s="35"/>
      <c r="Q806" s="36"/>
      <c r="R806" s="36"/>
      <c r="S806" s="36"/>
      <c r="T806" s="36"/>
      <c r="U806" s="37"/>
      <c r="V806" s="36"/>
      <c r="W806" s="37"/>
      <c r="X806" s="36"/>
      <c r="Y806" s="36"/>
      <c r="Z806" s="40"/>
      <c r="AA806" s="38"/>
      <c r="AB806" s="38"/>
      <c r="AC806" s="38"/>
      <c r="AD806" s="38"/>
      <c r="AE806" s="38"/>
      <c r="AF806" s="38"/>
    </row>
    <row r="807" spans="2:32">
      <c r="B807" s="39"/>
      <c r="C807" s="28"/>
      <c r="D807" s="27"/>
      <c r="E807" s="27"/>
      <c r="F807" s="29"/>
      <c r="G807" s="29"/>
      <c r="H807" s="30"/>
      <c r="I807" s="30"/>
      <c r="J807" s="30"/>
      <c r="K807" s="30"/>
      <c r="L807" s="31"/>
      <c r="M807" s="32"/>
      <c r="N807" s="33"/>
      <c r="O807" s="34"/>
      <c r="P807" s="35"/>
      <c r="Q807" s="36"/>
      <c r="R807" s="36"/>
      <c r="S807" s="36"/>
      <c r="T807" s="36"/>
      <c r="U807" s="37"/>
      <c r="V807" s="36"/>
      <c r="W807" s="37"/>
      <c r="X807" s="36"/>
      <c r="Y807" s="36"/>
      <c r="Z807" s="40"/>
      <c r="AA807" s="38"/>
      <c r="AB807" s="38"/>
      <c r="AC807" s="38"/>
      <c r="AD807" s="38"/>
      <c r="AE807" s="38"/>
      <c r="AF807" s="38"/>
    </row>
    <row r="808" spans="2:32">
      <c r="B808" s="39"/>
      <c r="C808" s="28"/>
      <c r="D808" s="27"/>
      <c r="E808" s="27"/>
      <c r="F808" s="29"/>
      <c r="G808" s="29"/>
      <c r="H808" s="30"/>
      <c r="I808" s="30"/>
      <c r="J808" s="30"/>
      <c r="K808" s="30"/>
      <c r="L808" s="31"/>
      <c r="M808" s="32"/>
      <c r="N808" s="33"/>
      <c r="O808" s="34"/>
      <c r="P808" s="35"/>
      <c r="Q808" s="36"/>
      <c r="R808" s="36"/>
      <c r="S808" s="36"/>
      <c r="T808" s="36"/>
      <c r="U808" s="37"/>
      <c r="V808" s="36"/>
      <c r="W808" s="37"/>
      <c r="X808" s="36"/>
      <c r="Y808" s="36"/>
      <c r="Z808" s="40"/>
      <c r="AA808" s="38"/>
      <c r="AB808" s="38"/>
      <c r="AC808" s="38"/>
      <c r="AD808" s="38"/>
      <c r="AE808" s="38"/>
      <c r="AF808" s="38"/>
    </row>
    <row r="809" spans="2:32">
      <c r="B809" s="39"/>
      <c r="C809" s="28"/>
      <c r="D809" s="27"/>
      <c r="E809" s="27"/>
      <c r="F809" s="29"/>
      <c r="G809" s="29"/>
      <c r="H809" s="30"/>
      <c r="I809" s="30"/>
      <c r="J809" s="30"/>
      <c r="K809" s="30"/>
      <c r="L809" s="31"/>
      <c r="M809" s="32"/>
      <c r="N809" s="33"/>
      <c r="O809" s="34"/>
      <c r="P809" s="35"/>
      <c r="Q809" s="36"/>
      <c r="R809" s="36"/>
      <c r="S809" s="36"/>
      <c r="T809" s="36"/>
      <c r="U809" s="37"/>
      <c r="V809" s="36"/>
      <c r="W809" s="37"/>
      <c r="X809" s="36"/>
      <c r="Y809" s="36"/>
      <c r="Z809" s="40"/>
      <c r="AA809" s="38"/>
      <c r="AB809" s="38"/>
      <c r="AC809" s="38"/>
      <c r="AD809" s="38"/>
      <c r="AE809" s="38"/>
      <c r="AF809" s="38"/>
    </row>
    <row r="810" spans="2:32">
      <c r="B810" s="39"/>
      <c r="C810" s="28"/>
      <c r="D810" s="27"/>
      <c r="E810" s="27"/>
      <c r="F810" s="29"/>
      <c r="G810" s="29"/>
      <c r="H810" s="30"/>
      <c r="I810" s="30"/>
      <c r="J810" s="30"/>
      <c r="K810" s="30"/>
      <c r="L810" s="31"/>
      <c r="M810" s="32"/>
      <c r="N810" s="33"/>
      <c r="O810" s="34"/>
      <c r="P810" s="35"/>
      <c r="Q810" s="36"/>
      <c r="R810" s="36"/>
      <c r="S810" s="36"/>
      <c r="T810" s="36"/>
      <c r="U810" s="37"/>
      <c r="V810" s="36"/>
      <c r="W810" s="37"/>
      <c r="X810" s="36"/>
      <c r="Y810" s="36"/>
      <c r="Z810" s="40"/>
      <c r="AA810" s="38"/>
      <c r="AB810" s="38"/>
      <c r="AC810" s="38"/>
      <c r="AD810" s="38"/>
      <c r="AE810" s="38"/>
      <c r="AF810" s="38"/>
    </row>
    <row r="811" spans="2:32">
      <c r="B811" s="39"/>
      <c r="C811" s="28"/>
      <c r="D811" s="27"/>
      <c r="E811" s="27"/>
      <c r="F811" s="29"/>
      <c r="G811" s="29"/>
      <c r="H811" s="30"/>
      <c r="I811" s="30"/>
      <c r="J811" s="30"/>
      <c r="K811" s="30"/>
      <c r="L811" s="31"/>
      <c r="M811" s="32"/>
      <c r="N811" s="33"/>
      <c r="O811" s="34"/>
      <c r="P811" s="35"/>
      <c r="Q811" s="36"/>
      <c r="R811" s="36"/>
      <c r="S811" s="36"/>
      <c r="T811" s="36"/>
      <c r="U811" s="37"/>
      <c r="V811" s="36"/>
      <c r="W811" s="37"/>
      <c r="X811" s="36"/>
      <c r="Y811" s="36"/>
      <c r="Z811" s="40"/>
      <c r="AA811" s="38"/>
      <c r="AB811" s="38"/>
      <c r="AC811" s="38"/>
      <c r="AD811" s="38"/>
      <c r="AE811" s="38"/>
      <c r="AF811" s="38"/>
    </row>
    <row r="812" spans="2:32">
      <c r="B812" s="39"/>
      <c r="C812" s="28"/>
      <c r="D812" s="27"/>
      <c r="E812" s="27"/>
      <c r="F812" s="29"/>
      <c r="G812" s="29"/>
      <c r="H812" s="30"/>
      <c r="I812" s="30"/>
      <c r="J812" s="30"/>
      <c r="K812" s="30"/>
      <c r="L812" s="31"/>
      <c r="M812" s="32"/>
      <c r="N812" s="33"/>
      <c r="O812" s="34"/>
      <c r="P812" s="35"/>
      <c r="Q812" s="36"/>
      <c r="R812" s="36"/>
      <c r="S812" s="36"/>
      <c r="T812" s="36"/>
      <c r="U812" s="37"/>
      <c r="V812" s="36"/>
      <c r="W812" s="37"/>
      <c r="X812" s="36"/>
      <c r="Y812" s="36"/>
      <c r="Z812" s="40"/>
      <c r="AA812" s="38"/>
      <c r="AB812" s="38"/>
      <c r="AC812" s="38"/>
      <c r="AD812" s="38"/>
      <c r="AE812" s="38"/>
      <c r="AF812" s="38"/>
    </row>
    <row r="813" spans="2:32">
      <c r="B813" s="39"/>
      <c r="C813" s="28"/>
      <c r="D813" s="27"/>
      <c r="E813" s="27"/>
      <c r="F813" s="29"/>
      <c r="G813" s="29"/>
      <c r="H813" s="30"/>
      <c r="I813" s="30"/>
      <c r="J813" s="30"/>
      <c r="K813" s="30"/>
      <c r="L813" s="31"/>
      <c r="M813" s="32"/>
      <c r="N813" s="33"/>
      <c r="O813" s="34"/>
      <c r="P813" s="35"/>
      <c r="Q813" s="36"/>
      <c r="R813" s="36"/>
      <c r="S813" s="36"/>
      <c r="T813" s="36"/>
      <c r="U813" s="37"/>
      <c r="V813" s="36"/>
      <c r="W813" s="37"/>
      <c r="X813" s="36"/>
      <c r="Y813" s="36"/>
      <c r="Z813" s="40"/>
      <c r="AA813" s="38"/>
      <c r="AB813" s="38"/>
      <c r="AC813" s="38"/>
      <c r="AD813" s="38"/>
      <c r="AE813" s="38"/>
      <c r="AF813" s="38"/>
    </row>
    <row r="814" spans="2:32">
      <c r="B814" s="39"/>
      <c r="C814" s="28"/>
      <c r="D814" s="27"/>
      <c r="E814" s="27"/>
      <c r="F814" s="29"/>
      <c r="G814" s="29"/>
      <c r="H814" s="30"/>
      <c r="I814" s="30"/>
      <c r="J814" s="30"/>
      <c r="K814" s="30"/>
      <c r="L814" s="31"/>
      <c r="M814" s="32"/>
      <c r="N814" s="33"/>
      <c r="O814" s="34"/>
      <c r="P814" s="35"/>
      <c r="Q814" s="36"/>
      <c r="R814" s="36"/>
      <c r="S814" s="36"/>
      <c r="T814" s="36"/>
      <c r="U814" s="37"/>
      <c r="V814" s="36"/>
      <c r="W814" s="37"/>
      <c r="X814" s="36"/>
      <c r="Y814" s="36"/>
      <c r="Z814" s="40"/>
      <c r="AA814" s="38"/>
      <c r="AB814" s="38"/>
      <c r="AC814" s="38"/>
      <c r="AD814" s="38"/>
      <c r="AE814" s="38"/>
      <c r="AF814" s="38"/>
    </row>
    <row r="815" spans="2:32">
      <c r="B815" s="39"/>
      <c r="C815" s="28"/>
      <c r="D815" s="27"/>
      <c r="E815" s="27"/>
      <c r="F815" s="29"/>
      <c r="G815" s="29"/>
      <c r="H815" s="30"/>
      <c r="I815" s="30"/>
      <c r="J815" s="30"/>
      <c r="K815" s="30"/>
      <c r="L815" s="31"/>
      <c r="M815" s="32"/>
      <c r="N815" s="33"/>
      <c r="O815" s="34"/>
      <c r="P815" s="35"/>
      <c r="Q815" s="36"/>
      <c r="R815" s="36"/>
      <c r="S815" s="36"/>
      <c r="T815" s="36"/>
      <c r="U815" s="37"/>
      <c r="V815" s="36"/>
      <c r="W815" s="37"/>
      <c r="X815" s="36"/>
      <c r="Y815" s="36"/>
      <c r="Z815" s="40"/>
      <c r="AA815" s="38"/>
      <c r="AB815" s="38"/>
      <c r="AC815" s="38"/>
      <c r="AD815" s="38"/>
      <c r="AE815" s="38"/>
      <c r="AF815" s="38"/>
    </row>
    <row r="816" spans="2:32">
      <c r="B816" s="39"/>
      <c r="C816" s="28"/>
      <c r="D816" s="27"/>
      <c r="E816" s="27"/>
      <c r="F816" s="29"/>
      <c r="G816" s="29"/>
      <c r="H816" s="30"/>
      <c r="I816" s="30"/>
      <c r="J816" s="30"/>
      <c r="K816" s="30"/>
      <c r="L816" s="31"/>
      <c r="M816" s="32"/>
      <c r="N816" s="33"/>
      <c r="O816" s="34"/>
      <c r="P816" s="35"/>
      <c r="Q816" s="36"/>
      <c r="R816" s="36"/>
      <c r="S816" s="36"/>
      <c r="T816" s="36"/>
      <c r="U816" s="37"/>
      <c r="V816" s="36"/>
      <c r="W816" s="37"/>
      <c r="X816" s="36"/>
      <c r="Y816" s="36"/>
      <c r="Z816" s="40"/>
      <c r="AA816" s="38"/>
      <c r="AB816" s="38"/>
      <c r="AC816" s="38"/>
      <c r="AD816" s="38"/>
      <c r="AE816" s="38"/>
      <c r="AF816" s="38"/>
    </row>
    <row r="817" spans="2:32">
      <c r="B817" s="39"/>
      <c r="C817" s="28"/>
      <c r="D817" s="27"/>
      <c r="E817" s="27"/>
      <c r="F817" s="29"/>
      <c r="G817" s="29"/>
      <c r="H817" s="30"/>
      <c r="I817" s="30"/>
      <c r="J817" s="30"/>
      <c r="K817" s="30"/>
      <c r="L817" s="31"/>
      <c r="M817" s="32"/>
      <c r="N817" s="33"/>
      <c r="O817" s="34"/>
      <c r="P817" s="35"/>
      <c r="Q817" s="36"/>
      <c r="R817" s="36"/>
      <c r="S817" s="36"/>
      <c r="T817" s="36"/>
      <c r="U817" s="37"/>
      <c r="V817" s="36"/>
      <c r="W817" s="37"/>
      <c r="X817" s="36"/>
      <c r="Y817" s="36"/>
      <c r="Z817" s="40"/>
      <c r="AA817" s="38"/>
      <c r="AB817" s="38"/>
      <c r="AC817" s="38"/>
      <c r="AD817" s="38"/>
      <c r="AE817" s="38"/>
      <c r="AF817" s="38"/>
    </row>
    <row r="818" spans="2:32">
      <c r="B818" s="39"/>
      <c r="C818" s="28"/>
      <c r="D818" s="27"/>
      <c r="E818" s="27"/>
      <c r="F818" s="29"/>
      <c r="G818" s="29"/>
      <c r="H818" s="30"/>
      <c r="I818" s="30"/>
      <c r="J818" s="30"/>
      <c r="K818" s="30"/>
      <c r="L818" s="31"/>
      <c r="M818" s="32"/>
      <c r="N818" s="33"/>
      <c r="O818" s="34"/>
      <c r="P818" s="35"/>
      <c r="Q818" s="36"/>
      <c r="R818" s="36"/>
      <c r="S818" s="36"/>
      <c r="T818" s="36"/>
      <c r="U818" s="37"/>
      <c r="V818" s="36"/>
      <c r="W818" s="37"/>
      <c r="X818" s="36"/>
      <c r="Y818" s="36"/>
      <c r="Z818" s="40"/>
      <c r="AA818" s="38"/>
      <c r="AB818" s="38"/>
      <c r="AC818" s="38"/>
      <c r="AD818" s="38"/>
      <c r="AE818" s="38"/>
      <c r="AF818" s="38"/>
    </row>
    <row r="819" spans="2:32">
      <c r="B819" s="39"/>
      <c r="C819" s="28"/>
      <c r="D819" s="27"/>
      <c r="E819" s="27"/>
      <c r="F819" s="29"/>
      <c r="G819" s="29"/>
      <c r="H819" s="30"/>
      <c r="I819" s="30"/>
      <c r="J819" s="30"/>
      <c r="K819" s="30"/>
      <c r="L819" s="31"/>
      <c r="M819" s="32"/>
      <c r="N819" s="33"/>
      <c r="O819" s="34"/>
      <c r="P819" s="35"/>
      <c r="Q819" s="36"/>
      <c r="R819" s="36"/>
      <c r="S819" s="36"/>
      <c r="T819" s="36"/>
      <c r="U819" s="37"/>
      <c r="V819" s="36"/>
      <c r="W819" s="37"/>
      <c r="X819" s="36"/>
      <c r="Y819" s="36"/>
      <c r="Z819" s="40"/>
      <c r="AA819" s="38"/>
      <c r="AB819" s="38"/>
      <c r="AC819" s="38"/>
      <c r="AD819" s="38"/>
      <c r="AE819" s="38"/>
      <c r="AF819" s="38"/>
    </row>
    <row r="820" spans="2:32">
      <c r="B820" s="39"/>
      <c r="C820" s="28"/>
      <c r="D820" s="27"/>
      <c r="E820" s="27"/>
      <c r="F820" s="29"/>
      <c r="G820" s="29"/>
      <c r="H820" s="30"/>
      <c r="I820" s="30"/>
      <c r="J820" s="30"/>
      <c r="K820" s="30"/>
      <c r="L820" s="31"/>
      <c r="M820" s="32"/>
      <c r="N820" s="33"/>
      <c r="O820" s="34"/>
      <c r="P820" s="35"/>
      <c r="Q820" s="36"/>
      <c r="R820" s="36"/>
      <c r="S820" s="36"/>
      <c r="T820" s="36"/>
      <c r="U820" s="37"/>
      <c r="V820" s="36"/>
      <c r="W820" s="37"/>
      <c r="X820" s="36"/>
      <c r="Y820" s="36"/>
      <c r="Z820" s="40"/>
      <c r="AA820" s="38"/>
      <c r="AB820" s="38"/>
      <c r="AC820" s="38"/>
      <c r="AD820" s="38"/>
      <c r="AE820" s="38"/>
      <c r="AF820" s="38"/>
    </row>
    <row r="821" spans="2:32">
      <c r="B821" s="39"/>
      <c r="C821" s="28"/>
      <c r="D821" s="27"/>
      <c r="E821" s="27"/>
      <c r="F821" s="29"/>
      <c r="G821" s="29"/>
      <c r="H821" s="30"/>
      <c r="I821" s="30"/>
      <c r="J821" s="30"/>
      <c r="K821" s="30"/>
      <c r="L821" s="31"/>
      <c r="M821" s="32"/>
      <c r="N821" s="33"/>
      <c r="O821" s="34"/>
      <c r="P821" s="35"/>
      <c r="Q821" s="36"/>
      <c r="R821" s="36"/>
      <c r="S821" s="36"/>
      <c r="T821" s="36"/>
      <c r="U821" s="37"/>
      <c r="V821" s="36"/>
      <c r="W821" s="37"/>
      <c r="X821" s="36"/>
      <c r="Y821" s="36"/>
      <c r="Z821" s="40"/>
      <c r="AA821" s="38"/>
      <c r="AB821" s="38"/>
      <c r="AC821" s="38"/>
      <c r="AD821" s="38"/>
      <c r="AE821" s="38"/>
      <c r="AF821" s="38"/>
    </row>
    <row r="822" spans="2:32">
      <c r="B822" s="39"/>
      <c r="C822" s="28"/>
      <c r="D822" s="27"/>
      <c r="E822" s="27"/>
      <c r="F822" s="29"/>
      <c r="G822" s="29"/>
      <c r="H822" s="30"/>
      <c r="I822" s="30"/>
      <c r="J822" s="30"/>
      <c r="K822" s="30"/>
      <c r="L822" s="31"/>
      <c r="M822" s="32"/>
      <c r="N822" s="33"/>
      <c r="O822" s="34"/>
      <c r="P822" s="35"/>
      <c r="Q822" s="36"/>
      <c r="R822" s="36"/>
      <c r="S822" s="36"/>
      <c r="T822" s="36"/>
      <c r="U822" s="37"/>
      <c r="V822" s="36"/>
      <c r="W822" s="37"/>
      <c r="X822" s="36"/>
      <c r="Y822" s="36"/>
      <c r="Z822" s="40"/>
      <c r="AA822" s="38"/>
      <c r="AB822" s="38"/>
      <c r="AC822" s="38"/>
      <c r="AD822" s="38"/>
      <c r="AE822" s="38"/>
      <c r="AF822" s="38"/>
    </row>
    <row r="823" spans="2:32">
      <c r="B823" s="39"/>
      <c r="C823" s="28"/>
      <c r="D823" s="27"/>
      <c r="E823" s="27"/>
      <c r="F823" s="29"/>
      <c r="G823" s="29"/>
      <c r="H823" s="30"/>
      <c r="I823" s="30"/>
      <c r="J823" s="30"/>
      <c r="K823" s="30"/>
      <c r="L823" s="31"/>
      <c r="M823" s="32"/>
      <c r="N823" s="33"/>
      <c r="O823" s="34"/>
      <c r="P823" s="35"/>
      <c r="Q823" s="36"/>
      <c r="R823" s="36"/>
      <c r="S823" s="36"/>
      <c r="T823" s="36"/>
      <c r="U823" s="37"/>
      <c r="V823" s="36"/>
      <c r="W823" s="37"/>
      <c r="X823" s="36"/>
      <c r="Y823" s="36"/>
      <c r="Z823" s="40"/>
      <c r="AA823" s="38"/>
      <c r="AB823" s="38"/>
      <c r="AC823" s="38"/>
      <c r="AD823" s="38"/>
      <c r="AE823" s="38"/>
      <c r="AF823" s="38"/>
    </row>
    <row r="824" spans="2:32">
      <c r="B824" s="39"/>
      <c r="C824" s="28"/>
      <c r="D824" s="27"/>
      <c r="E824" s="27"/>
      <c r="F824" s="29"/>
      <c r="G824" s="29"/>
      <c r="H824" s="30"/>
      <c r="I824" s="30"/>
      <c r="J824" s="30"/>
      <c r="K824" s="30"/>
      <c r="L824" s="31"/>
      <c r="M824" s="32"/>
      <c r="N824" s="33"/>
      <c r="O824" s="34"/>
      <c r="P824" s="35"/>
      <c r="Q824" s="36"/>
      <c r="R824" s="36"/>
      <c r="S824" s="36"/>
      <c r="T824" s="36"/>
      <c r="U824" s="37"/>
      <c r="V824" s="36"/>
      <c r="W824" s="37"/>
      <c r="X824" s="36"/>
      <c r="Y824" s="36"/>
      <c r="Z824" s="40"/>
      <c r="AA824" s="38"/>
      <c r="AB824" s="38"/>
      <c r="AC824" s="38"/>
      <c r="AD824" s="38"/>
      <c r="AE824" s="38"/>
      <c r="AF824" s="38"/>
    </row>
    <row r="825" spans="2:32">
      <c r="B825" s="39"/>
      <c r="C825" s="28"/>
      <c r="D825" s="27"/>
      <c r="E825" s="27"/>
      <c r="F825" s="29"/>
      <c r="G825" s="29"/>
      <c r="H825" s="30"/>
      <c r="I825" s="30"/>
      <c r="J825" s="30"/>
      <c r="K825" s="30"/>
      <c r="L825" s="31"/>
      <c r="M825" s="32"/>
      <c r="N825" s="33"/>
      <c r="O825" s="34"/>
      <c r="P825" s="35"/>
      <c r="Q825" s="36"/>
      <c r="R825" s="36"/>
      <c r="S825" s="36"/>
      <c r="T825" s="36"/>
      <c r="U825" s="37"/>
      <c r="V825" s="36"/>
      <c r="W825" s="37"/>
      <c r="X825" s="36"/>
      <c r="Y825" s="36"/>
      <c r="Z825" s="40"/>
      <c r="AA825" s="38"/>
      <c r="AB825" s="38"/>
      <c r="AC825" s="38"/>
      <c r="AD825" s="38"/>
      <c r="AE825" s="38"/>
      <c r="AF825" s="38"/>
    </row>
    <row r="826" spans="2:32">
      <c r="B826" s="39"/>
      <c r="C826" s="28"/>
      <c r="D826" s="27"/>
      <c r="E826" s="27"/>
      <c r="F826" s="29"/>
      <c r="G826" s="29"/>
      <c r="H826" s="30"/>
      <c r="I826" s="30"/>
      <c r="J826" s="30"/>
      <c r="K826" s="30"/>
      <c r="L826" s="31"/>
      <c r="M826" s="32"/>
      <c r="N826" s="33"/>
      <c r="O826" s="34"/>
      <c r="P826" s="35"/>
      <c r="Q826" s="36"/>
      <c r="R826" s="36"/>
      <c r="S826" s="36"/>
      <c r="T826" s="36"/>
      <c r="U826" s="37"/>
      <c r="V826" s="36"/>
      <c r="W826" s="37"/>
      <c r="X826" s="36"/>
      <c r="Y826" s="36"/>
      <c r="Z826" s="40"/>
      <c r="AA826" s="38"/>
      <c r="AB826" s="38"/>
      <c r="AC826" s="38"/>
      <c r="AD826" s="38"/>
      <c r="AE826" s="38"/>
      <c r="AF826" s="38"/>
    </row>
    <row r="827" spans="2:32">
      <c r="B827" s="39"/>
      <c r="C827" s="28"/>
      <c r="D827" s="27"/>
      <c r="E827" s="27"/>
      <c r="F827" s="29"/>
      <c r="G827" s="29"/>
      <c r="H827" s="30"/>
      <c r="I827" s="30"/>
      <c r="J827" s="30"/>
      <c r="K827" s="30"/>
      <c r="L827" s="31"/>
      <c r="M827" s="32"/>
      <c r="N827" s="33"/>
      <c r="O827" s="34"/>
      <c r="P827" s="35"/>
      <c r="Q827" s="36"/>
      <c r="R827" s="36"/>
      <c r="S827" s="36"/>
      <c r="T827" s="36"/>
      <c r="U827" s="37"/>
      <c r="V827" s="36"/>
      <c r="W827" s="37"/>
      <c r="X827" s="36"/>
      <c r="Y827" s="36"/>
      <c r="Z827" s="40"/>
      <c r="AA827" s="38"/>
      <c r="AB827" s="38"/>
      <c r="AC827" s="38"/>
      <c r="AD827" s="38"/>
      <c r="AE827" s="38"/>
      <c r="AF827" s="38"/>
    </row>
    <row r="828" spans="2:32">
      <c r="B828" s="39"/>
      <c r="C828" s="28"/>
      <c r="D828" s="27"/>
      <c r="E828" s="27"/>
      <c r="F828" s="29"/>
      <c r="G828" s="29"/>
      <c r="H828" s="30"/>
      <c r="I828" s="30"/>
      <c r="J828" s="30"/>
      <c r="K828" s="30"/>
      <c r="L828" s="31"/>
      <c r="M828" s="32"/>
      <c r="N828" s="33"/>
      <c r="O828" s="34"/>
      <c r="P828" s="35"/>
      <c r="Q828" s="36"/>
      <c r="R828" s="36"/>
      <c r="S828" s="36"/>
      <c r="T828" s="36"/>
      <c r="U828" s="37"/>
      <c r="V828" s="36"/>
      <c r="W828" s="37"/>
      <c r="X828" s="36"/>
      <c r="Y828" s="36"/>
      <c r="Z828" s="40"/>
      <c r="AA828" s="38"/>
      <c r="AB828" s="38"/>
      <c r="AC828" s="38"/>
      <c r="AD828" s="38"/>
      <c r="AE828" s="38"/>
      <c r="AF828" s="38"/>
    </row>
    <row r="829" spans="2:32">
      <c r="B829" s="39"/>
      <c r="C829" s="28"/>
      <c r="D829" s="27"/>
      <c r="E829" s="27"/>
      <c r="F829" s="29"/>
      <c r="G829" s="29"/>
      <c r="H829" s="30"/>
      <c r="I829" s="30"/>
      <c r="J829" s="30"/>
      <c r="K829" s="30"/>
      <c r="L829" s="31"/>
      <c r="M829" s="32"/>
      <c r="N829" s="33"/>
      <c r="O829" s="34"/>
      <c r="P829" s="35"/>
      <c r="Q829" s="36"/>
      <c r="R829" s="36"/>
      <c r="S829" s="36"/>
      <c r="T829" s="36"/>
      <c r="U829" s="37"/>
      <c r="V829" s="36"/>
      <c r="W829" s="37"/>
      <c r="X829" s="36"/>
      <c r="Y829" s="36"/>
      <c r="Z829" s="40"/>
      <c r="AA829" s="38"/>
      <c r="AB829" s="38"/>
      <c r="AC829" s="38"/>
      <c r="AD829" s="38"/>
      <c r="AE829" s="38"/>
      <c r="AF829" s="38"/>
    </row>
    <row r="830" spans="2:32">
      <c r="B830" s="39"/>
      <c r="C830" s="28"/>
      <c r="D830" s="27"/>
      <c r="E830" s="27"/>
      <c r="F830" s="29"/>
      <c r="G830" s="29"/>
      <c r="H830" s="30"/>
      <c r="I830" s="30"/>
      <c r="J830" s="30"/>
      <c r="K830" s="30"/>
      <c r="L830" s="31"/>
      <c r="M830" s="32"/>
      <c r="N830" s="33"/>
      <c r="O830" s="34"/>
      <c r="P830" s="35"/>
      <c r="Q830" s="36"/>
      <c r="R830" s="36"/>
      <c r="S830" s="36"/>
      <c r="T830" s="36"/>
      <c r="U830" s="37"/>
      <c r="V830" s="36"/>
      <c r="W830" s="37"/>
      <c r="X830" s="36"/>
      <c r="Y830" s="36"/>
      <c r="Z830" s="40"/>
      <c r="AA830" s="38"/>
      <c r="AB830" s="38"/>
      <c r="AC830" s="38"/>
      <c r="AD830" s="38"/>
      <c r="AE830" s="38"/>
      <c r="AF830" s="38"/>
    </row>
    <row r="831" spans="2:32">
      <c r="B831" s="39"/>
      <c r="C831" s="28"/>
      <c r="D831" s="27"/>
      <c r="E831" s="27"/>
      <c r="F831" s="29"/>
      <c r="G831" s="29"/>
      <c r="H831" s="30"/>
      <c r="I831" s="30"/>
      <c r="J831" s="30"/>
      <c r="K831" s="30"/>
      <c r="L831" s="31"/>
      <c r="M831" s="32"/>
      <c r="N831" s="33"/>
      <c r="O831" s="34"/>
      <c r="P831" s="35"/>
      <c r="Q831" s="36"/>
      <c r="R831" s="36"/>
      <c r="S831" s="36"/>
      <c r="T831" s="36"/>
      <c r="U831" s="37"/>
      <c r="V831" s="36"/>
      <c r="W831" s="37"/>
      <c r="X831" s="36"/>
      <c r="Y831" s="36"/>
      <c r="Z831" s="40"/>
      <c r="AA831" s="38"/>
      <c r="AB831" s="38"/>
      <c r="AC831" s="38"/>
      <c r="AD831" s="38"/>
      <c r="AE831" s="38"/>
      <c r="AF831" s="38"/>
    </row>
    <row r="832" spans="2:32">
      <c r="B832" s="39"/>
      <c r="C832" s="28"/>
      <c r="D832" s="27"/>
      <c r="E832" s="27"/>
      <c r="F832" s="29"/>
      <c r="G832" s="29"/>
      <c r="H832" s="30"/>
      <c r="I832" s="30"/>
      <c r="J832" s="30"/>
      <c r="K832" s="30"/>
      <c r="L832" s="31"/>
      <c r="M832" s="32"/>
      <c r="N832" s="33"/>
      <c r="O832" s="34"/>
      <c r="P832" s="35"/>
      <c r="Q832" s="36"/>
      <c r="R832" s="36"/>
      <c r="S832" s="36"/>
      <c r="T832" s="36"/>
      <c r="U832" s="37"/>
      <c r="V832" s="36"/>
      <c r="W832" s="37"/>
      <c r="X832" s="36"/>
      <c r="Y832" s="36"/>
      <c r="Z832" s="40"/>
      <c r="AA832" s="38"/>
      <c r="AB832" s="38"/>
      <c r="AC832" s="38"/>
      <c r="AD832" s="38"/>
      <c r="AE832" s="38"/>
      <c r="AF832" s="38"/>
    </row>
    <row r="833" spans="2:32">
      <c r="B833" s="39"/>
      <c r="C833" s="28"/>
      <c r="D833" s="27"/>
      <c r="E833" s="27"/>
      <c r="F833" s="29"/>
      <c r="G833" s="29"/>
      <c r="H833" s="30"/>
      <c r="I833" s="30"/>
      <c r="J833" s="30"/>
      <c r="K833" s="30"/>
      <c r="L833" s="31"/>
      <c r="M833" s="32"/>
      <c r="N833" s="33"/>
      <c r="O833" s="34"/>
      <c r="P833" s="35"/>
      <c r="Q833" s="36"/>
      <c r="R833" s="36"/>
      <c r="S833" s="36"/>
      <c r="T833" s="36"/>
      <c r="U833" s="37"/>
      <c r="V833" s="36"/>
      <c r="W833" s="37"/>
      <c r="X833" s="36"/>
      <c r="Y833" s="36"/>
      <c r="Z833" s="40"/>
      <c r="AA833" s="38"/>
      <c r="AB833" s="38"/>
      <c r="AC833" s="38"/>
      <c r="AD833" s="38"/>
      <c r="AE833" s="38"/>
      <c r="AF833" s="38"/>
    </row>
    <row r="834" spans="2:32">
      <c r="B834" s="39"/>
      <c r="C834" s="28"/>
      <c r="D834" s="27"/>
      <c r="E834" s="27"/>
      <c r="F834" s="29"/>
      <c r="G834" s="29"/>
      <c r="H834" s="30"/>
      <c r="I834" s="30"/>
      <c r="J834" s="30"/>
      <c r="K834" s="30"/>
      <c r="L834" s="31"/>
      <c r="M834" s="32"/>
      <c r="N834" s="33"/>
      <c r="O834" s="34"/>
      <c r="P834" s="35"/>
      <c r="Q834" s="36"/>
      <c r="R834" s="36"/>
      <c r="S834" s="36"/>
      <c r="T834" s="36"/>
      <c r="U834" s="37"/>
      <c r="V834" s="36"/>
      <c r="W834" s="37"/>
      <c r="X834" s="36"/>
      <c r="Y834" s="36"/>
      <c r="Z834" s="40"/>
      <c r="AA834" s="38"/>
      <c r="AB834" s="38"/>
      <c r="AC834" s="38"/>
      <c r="AD834" s="38"/>
      <c r="AE834" s="38"/>
      <c r="AF834" s="38"/>
    </row>
    <row r="835" spans="2:32">
      <c r="B835" s="39"/>
      <c r="C835" s="28"/>
      <c r="D835" s="27"/>
      <c r="E835" s="27"/>
      <c r="F835" s="29"/>
      <c r="G835" s="29"/>
      <c r="H835" s="30"/>
      <c r="I835" s="30"/>
      <c r="J835" s="30"/>
      <c r="K835" s="30"/>
      <c r="L835" s="31"/>
      <c r="M835" s="32"/>
      <c r="N835" s="33"/>
      <c r="O835" s="34"/>
      <c r="P835" s="35"/>
      <c r="Q835" s="36"/>
      <c r="R835" s="36"/>
      <c r="S835" s="36"/>
      <c r="T835" s="36"/>
      <c r="U835" s="37"/>
      <c r="V835" s="36"/>
      <c r="W835" s="37"/>
      <c r="X835" s="36"/>
      <c r="Y835" s="36"/>
      <c r="Z835" s="40"/>
      <c r="AA835" s="38"/>
      <c r="AB835" s="38"/>
      <c r="AC835" s="38"/>
      <c r="AD835" s="38"/>
      <c r="AE835" s="38"/>
      <c r="AF835" s="38"/>
    </row>
    <row r="836" spans="2:32">
      <c r="B836" s="39"/>
      <c r="C836" s="28"/>
      <c r="D836" s="27"/>
      <c r="E836" s="27"/>
      <c r="F836" s="29"/>
      <c r="G836" s="29"/>
      <c r="H836" s="30"/>
      <c r="I836" s="30"/>
      <c r="J836" s="30"/>
      <c r="K836" s="30"/>
      <c r="L836" s="31"/>
      <c r="M836" s="32"/>
      <c r="N836" s="33"/>
      <c r="O836" s="34"/>
      <c r="P836" s="35"/>
      <c r="Q836" s="36"/>
      <c r="R836" s="36"/>
      <c r="S836" s="36"/>
      <c r="T836" s="36"/>
      <c r="U836" s="37"/>
      <c r="V836" s="36"/>
      <c r="W836" s="37"/>
      <c r="X836" s="36"/>
      <c r="Y836" s="36"/>
      <c r="Z836" s="40"/>
      <c r="AA836" s="38"/>
      <c r="AB836" s="38"/>
      <c r="AC836" s="38"/>
      <c r="AD836" s="38"/>
      <c r="AE836" s="38"/>
      <c r="AF836" s="38"/>
    </row>
    <row r="837" spans="2:32">
      <c r="B837" s="39"/>
      <c r="C837" s="28"/>
      <c r="D837" s="27"/>
      <c r="E837" s="27"/>
      <c r="F837" s="29"/>
      <c r="G837" s="29"/>
      <c r="H837" s="30"/>
      <c r="I837" s="30"/>
      <c r="J837" s="30"/>
      <c r="K837" s="30"/>
      <c r="L837" s="31"/>
      <c r="M837" s="32"/>
      <c r="N837" s="33"/>
      <c r="O837" s="34"/>
      <c r="P837" s="35"/>
      <c r="Q837" s="36"/>
      <c r="R837" s="36"/>
      <c r="S837" s="36"/>
      <c r="T837" s="36"/>
      <c r="U837" s="37"/>
      <c r="V837" s="36"/>
      <c r="W837" s="37"/>
      <c r="X837" s="36"/>
      <c r="Y837" s="36"/>
      <c r="Z837" s="40"/>
      <c r="AA837" s="38"/>
      <c r="AB837" s="38"/>
      <c r="AC837" s="38"/>
      <c r="AD837" s="38"/>
      <c r="AE837" s="38"/>
      <c r="AF837" s="38"/>
    </row>
    <row r="838" spans="2:32">
      <c r="B838" s="39"/>
      <c r="C838" s="28"/>
      <c r="D838" s="27"/>
      <c r="E838" s="27"/>
      <c r="F838" s="29"/>
      <c r="G838" s="29"/>
      <c r="H838" s="30"/>
      <c r="I838" s="30"/>
      <c r="J838" s="30"/>
      <c r="K838" s="30"/>
      <c r="L838" s="31"/>
      <c r="M838" s="32"/>
      <c r="N838" s="33"/>
      <c r="O838" s="34"/>
      <c r="P838" s="35"/>
      <c r="Q838" s="36"/>
      <c r="R838" s="36"/>
      <c r="S838" s="36"/>
      <c r="T838" s="36"/>
      <c r="U838" s="37"/>
      <c r="V838" s="36"/>
      <c r="W838" s="37"/>
      <c r="X838" s="36"/>
      <c r="Y838" s="36"/>
      <c r="Z838" s="40"/>
      <c r="AA838" s="38"/>
      <c r="AB838" s="38">
        <v>180</v>
      </c>
      <c r="AC838" s="38"/>
      <c r="AD838" s="38"/>
      <c r="AE838" s="38"/>
      <c r="AF838" s="38"/>
    </row>
    <row r="839" spans="2:32">
      <c r="B839" s="39"/>
      <c r="C839" s="28"/>
      <c r="D839" s="27"/>
      <c r="E839" s="27"/>
      <c r="F839" s="29"/>
      <c r="G839" s="29"/>
      <c r="H839" s="30"/>
      <c r="I839" s="30"/>
      <c r="J839" s="30"/>
      <c r="K839" s="30"/>
      <c r="L839" s="31"/>
      <c r="M839" s="32"/>
      <c r="N839" s="33"/>
      <c r="O839" s="34"/>
      <c r="P839" s="35"/>
      <c r="Q839" s="36"/>
      <c r="R839" s="36"/>
      <c r="S839" s="36"/>
      <c r="T839" s="36"/>
      <c r="U839" s="37"/>
      <c r="V839" s="36"/>
      <c r="W839" s="37"/>
      <c r="X839" s="36"/>
      <c r="Y839" s="36"/>
      <c r="Z839" s="40"/>
      <c r="AA839" s="38"/>
      <c r="AB839" s="38">
        <v>180</v>
      </c>
      <c r="AC839" s="38"/>
      <c r="AD839" s="38"/>
      <c r="AE839" s="38"/>
      <c r="AF839" s="38"/>
    </row>
    <row r="840" spans="2:32">
      <c r="B840" s="39"/>
      <c r="C840" s="28"/>
      <c r="D840" s="27"/>
      <c r="E840" s="27"/>
      <c r="F840" s="29"/>
      <c r="G840" s="29"/>
      <c r="H840" s="30"/>
      <c r="I840" s="30"/>
      <c r="J840" s="30"/>
      <c r="K840" s="30"/>
      <c r="L840" s="31"/>
      <c r="M840" s="32"/>
      <c r="N840" s="33"/>
      <c r="O840" s="34"/>
      <c r="P840" s="35"/>
      <c r="Q840" s="36"/>
      <c r="R840" s="36"/>
      <c r="S840" s="36"/>
      <c r="T840" s="36"/>
      <c r="U840" s="37"/>
      <c r="V840" s="36"/>
      <c r="W840" s="37"/>
      <c r="X840" s="36"/>
      <c r="Y840" s="36"/>
      <c r="Z840" s="40"/>
      <c r="AA840" s="38"/>
      <c r="AB840" s="38"/>
      <c r="AC840" s="38"/>
      <c r="AD840" s="38"/>
      <c r="AE840" s="38"/>
      <c r="AF840" s="38"/>
    </row>
    <row r="841" spans="2:32">
      <c r="B841" s="39"/>
      <c r="C841" s="28"/>
      <c r="D841" s="27"/>
      <c r="E841" s="27"/>
      <c r="F841" s="29"/>
      <c r="G841" s="29"/>
      <c r="H841" s="30"/>
      <c r="I841" s="30"/>
      <c r="J841" s="30"/>
      <c r="K841" s="30"/>
      <c r="L841" s="31"/>
      <c r="M841" s="32"/>
      <c r="N841" s="33"/>
      <c r="O841" s="34"/>
      <c r="P841" s="35"/>
      <c r="Q841" s="36"/>
      <c r="R841" s="36"/>
      <c r="S841" s="36"/>
      <c r="T841" s="36"/>
      <c r="U841" s="37"/>
      <c r="V841" s="36"/>
      <c r="W841" s="37"/>
      <c r="X841" s="36"/>
      <c r="Y841" s="36"/>
      <c r="Z841" s="40"/>
      <c r="AA841" s="38"/>
      <c r="AB841" s="38"/>
      <c r="AC841" s="38"/>
      <c r="AD841" s="38"/>
      <c r="AE841" s="38"/>
      <c r="AF841" s="38"/>
    </row>
    <row r="842" spans="2:32">
      <c r="B842" s="39"/>
      <c r="C842" s="28"/>
      <c r="D842" s="27"/>
      <c r="E842" s="27"/>
      <c r="F842" s="29"/>
      <c r="G842" s="29"/>
      <c r="H842" s="30"/>
      <c r="I842" s="30"/>
      <c r="J842" s="30"/>
      <c r="K842" s="30"/>
      <c r="L842" s="31"/>
      <c r="M842" s="32"/>
      <c r="N842" s="33"/>
      <c r="O842" s="34"/>
      <c r="P842" s="35"/>
      <c r="Q842" s="36"/>
      <c r="R842" s="36"/>
      <c r="S842" s="36"/>
      <c r="T842" s="36"/>
      <c r="U842" s="37"/>
      <c r="V842" s="36"/>
      <c r="W842" s="37"/>
      <c r="X842" s="36"/>
      <c r="Y842" s="36"/>
      <c r="Z842" s="40"/>
      <c r="AA842" s="38"/>
      <c r="AB842" s="38"/>
      <c r="AC842" s="38"/>
      <c r="AD842" s="38"/>
      <c r="AE842" s="38"/>
      <c r="AF842" s="38"/>
    </row>
    <row r="843" spans="2:32">
      <c r="B843" s="39"/>
      <c r="C843" s="28"/>
      <c r="D843" s="27"/>
      <c r="E843" s="27"/>
      <c r="F843" s="29"/>
      <c r="G843" s="29"/>
      <c r="H843" s="30"/>
      <c r="I843" s="30"/>
      <c r="J843" s="30"/>
      <c r="K843" s="30"/>
      <c r="L843" s="31"/>
      <c r="M843" s="32"/>
      <c r="N843" s="33"/>
      <c r="O843" s="34"/>
      <c r="P843" s="35"/>
      <c r="Q843" s="36"/>
      <c r="R843" s="36"/>
      <c r="S843" s="36"/>
      <c r="T843" s="36"/>
      <c r="U843" s="37"/>
      <c r="V843" s="36"/>
      <c r="W843" s="37"/>
      <c r="X843" s="36"/>
      <c r="Y843" s="36"/>
      <c r="Z843" s="40"/>
      <c r="AA843" s="38"/>
      <c r="AB843" s="38"/>
      <c r="AC843" s="38"/>
      <c r="AD843" s="38"/>
      <c r="AE843" s="38"/>
      <c r="AF843" s="38"/>
    </row>
    <row r="844" spans="2:32">
      <c r="B844" s="39"/>
      <c r="C844" s="28"/>
      <c r="D844" s="27"/>
      <c r="E844" s="27"/>
      <c r="F844" s="29"/>
      <c r="G844" s="29"/>
      <c r="H844" s="30"/>
      <c r="I844" s="30"/>
      <c r="J844" s="30"/>
      <c r="K844" s="30"/>
      <c r="L844" s="31"/>
      <c r="M844" s="32"/>
      <c r="N844" s="33"/>
      <c r="O844" s="34"/>
      <c r="P844" s="35"/>
      <c r="Q844" s="36"/>
      <c r="R844" s="36"/>
      <c r="S844" s="36"/>
      <c r="T844" s="36"/>
      <c r="U844" s="37"/>
      <c r="V844" s="36"/>
      <c r="W844" s="37"/>
      <c r="X844" s="36"/>
      <c r="Y844" s="36"/>
      <c r="Z844" s="40"/>
      <c r="AA844" s="38"/>
      <c r="AB844" s="38"/>
      <c r="AC844" s="38"/>
      <c r="AD844" s="38"/>
      <c r="AE844" s="38"/>
      <c r="AF844" s="38"/>
    </row>
    <row r="845" spans="2:32">
      <c r="B845" s="39"/>
      <c r="C845" s="28"/>
      <c r="D845" s="27"/>
      <c r="E845" s="27"/>
      <c r="F845" s="29"/>
      <c r="G845" s="29"/>
      <c r="H845" s="30"/>
      <c r="I845" s="30"/>
      <c r="J845" s="30"/>
      <c r="K845" s="30"/>
      <c r="L845" s="31"/>
      <c r="M845" s="32"/>
      <c r="N845" s="33"/>
      <c r="O845" s="34"/>
      <c r="P845" s="35"/>
      <c r="Q845" s="36"/>
      <c r="R845" s="36"/>
      <c r="S845" s="36"/>
      <c r="T845" s="36"/>
      <c r="U845" s="37"/>
      <c r="V845" s="36"/>
      <c r="W845" s="37"/>
      <c r="X845" s="36"/>
      <c r="Y845" s="36"/>
      <c r="Z845" s="40"/>
      <c r="AA845" s="38"/>
      <c r="AB845" s="38"/>
      <c r="AC845" s="38"/>
      <c r="AD845" s="38"/>
      <c r="AE845" s="38"/>
      <c r="AF845" s="38"/>
    </row>
    <row r="846" spans="2:32">
      <c r="B846" s="39"/>
      <c r="C846" s="28"/>
      <c r="D846" s="27"/>
      <c r="E846" s="27"/>
      <c r="F846" s="29"/>
      <c r="G846" s="29"/>
      <c r="H846" s="30"/>
      <c r="I846" s="30"/>
      <c r="J846" s="30"/>
      <c r="K846" s="30"/>
      <c r="L846" s="31"/>
      <c r="M846" s="32"/>
      <c r="N846" s="33"/>
      <c r="O846" s="34"/>
      <c r="P846" s="35"/>
      <c r="Q846" s="36"/>
      <c r="R846" s="36"/>
      <c r="S846" s="36"/>
      <c r="T846" s="36"/>
      <c r="U846" s="37"/>
      <c r="V846" s="36"/>
      <c r="W846" s="37"/>
      <c r="X846" s="36"/>
      <c r="Y846" s="36"/>
      <c r="Z846" s="40"/>
      <c r="AA846" s="38"/>
      <c r="AB846" s="38"/>
      <c r="AC846" s="38"/>
      <c r="AD846" s="38"/>
      <c r="AE846" s="38"/>
      <c r="AF846" s="38"/>
    </row>
    <row r="847" spans="2:32">
      <c r="B847" s="39"/>
      <c r="C847" s="28"/>
      <c r="D847" s="27"/>
      <c r="E847" s="27"/>
      <c r="F847" s="29"/>
      <c r="G847" s="29"/>
      <c r="H847" s="30"/>
      <c r="I847" s="30"/>
      <c r="J847" s="30"/>
      <c r="K847" s="30"/>
      <c r="L847" s="31"/>
      <c r="M847" s="32"/>
      <c r="N847" s="33"/>
      <c r="O847" s="34"/>
      <c r="P847" s="35"/>
      <c r="Q847" s="36"/>
      <c r="R847" s="36"/>
      <c r="S847" s="36"/>
      <c r="T847" s="36"/>
      <c r="U847" s="37"/>
      <c r="V847" s="36"/>
      <c r="W847" s="37"/>
      <c r="X847" s="36"/>
      <c r="Y847" s="36"/>
      <c r="Z847" s="40"/>
      <c r="AA847" s="38"/>
      <c r="AB847" s="38"/>
      <c r="AC847" s="38"/>
      <c r="AD847" s="38"/>
      <c r="AE847" s="38"/>
      <c r="AF847" s="38"/>
    </row>
    <row r="848" spans="2:32">
      <c r="B848" s="39"/>
      <c r="C848" s="28"/>
      <c r="D848" s="27"/>
      <c r="E848" s="27"/>
      <c r="F848" s="29"/>
      <c r="G848" s="29"/>
      <c r="H848" s="30"/>
      <c r="I848" s="30"/>
      <c r="J848" s="30"/>
      <c r="K848" s="30"/>
      <c r="L848" s="31"/>
      <c r="M848" s="32"/>
      <c r="N848" s="33"/>
      <c r="O848" s="34"/>
      <c r="P848" s="35"/>
      <c r="Q848" s="36"/>
      <c r="R848" s="36"/>
      <c r="S848" s="36"/>
      <c r="T848" s="36"/>
      <c r="U848" s="37"/>
      <c r="V848" s="36"/>
      <c r="W848" s="37"/>
      <c r="X848" s="36"/>
      <c r="Y848" s="36"/>
      <c r="Z848" s="40"/>
      <c r="AA848" s="38"/>
      <c r="AB848" s="38"/>
      <c r="AC848" s="38"/>
      <c r="AD848" s="38"/>
      <c r="AE848" s="38"/>
      <c r="AF848" s="38"/>
    </row>
    <row r="849" spans="2:32">
      <c r="B849" s="39"/>
      <c r="C849" s="28"/>
      <c r="D849" s="27"/>
      <c r="E849" s="27"/>
      <c r="F849" s="29"/>
      <c r="G849" s="29"/>
      <c r="H849" s="30"/>
      <c r="I849" s="30"/>
      <c r="J849" s="30"/>
      <c r="K849" s="30"/>
      <c r="L849" s="31"/>
      <c r="M849" s="32"/>
      <c r="N849" s="33"/>
      <c r="O849" s="34"/>
      <c r="P849" s="35"/>
      <c r="Q849" s="36"/>
      <c r="R849" s="36"/>
      <c r="S849" s="36"/>
      <c r="T849" s="36"/>
      <c r="U849" s="37"/>
      <c r="V849" s="36"/>
      <c r="W849" s="37"/>
      <c r="X849" s="36"/>
      <c r="Y849" s="36"/>
      <c r="Z849" s="40"/>
      <c r="AA849" s="38"/>
      <c r="AB849" s="38"/>
      <c r="AC849" s="38"/>
      <c r="AD849" s="38"/>
      <c r="AE849" s="38"/>
      <c r="AF849" s="38"/>
    </row>
    <row r="850" spans="2:32">
      <c r="B850" s="39"/>
      <c r="C850" s="28"/>
      <c r="D850" s="27"/>
      <c r="E850" s="27"/>
      <c r="F850" s="29"/>
      <c r="G850" s="29"/>
      <c r="H850" s="30"/>
      <c r="I850" s="30"/>
      <c r="J850" s="30"/>
      <c r="K850" s="30"/>
      <c r="L850" s="31"/>
      <c r="M850" s="32"/>
      <c r="N850" s="33"/>
      <c r="O850" s="34"/>
      <c r="P850" s="35"/>
      <c r="Q850" s="36"/>
      <c r="R850" s="36"/>
      <c r="S850" s="36"/>
      <c r="T850" s="36"/>
      <c r="U850" s="37"/>
      <c r="V850" s="36"/>
      <c r="W850" s="37"/>
      <c r="X850" s="36"/>
      <c r="Y850" s="36"/>
      <c r="Z850" s="40"/>
      <c r="AA850" s="38"/>
      <c r="AB850" s="38"/>
      <c r="AC850" s="38"/>
      <c r="AD850" s="38"/>
      <c r="AE850" s="38"/>
      <c r="AF850" s="38"/>
    </row>
    <row r="851" spans="2:32">
      <c r="B851" s="39"/>
      <c r="C851" s="28"/>
      <c r="D851" s="27"/>
      <c r="E851" s="27"/>
      <c r="F851" s="29"/>
      <c r="G851" s="29"/>
      <c r="H851" s="30"/>
      <c r="I851" s="30"/>
      <c r="J851" s="30"/>
      <c r="K851" s="30"/>
      <c r="L851" s="31"/>
      <c r="M851" s="32"/>
      <c r="N851" s="33"/>
      <c r="O851" s="34"/>
      <c r="P851" s="35"/>
      <c r="Q851" s="36"/>
      <c r="R851" s="36"/>
      <c r="S851" s="36"/>
      <c r="T851" s="36"/>
      <c r="U851" s="37"/>
      <c r="V851" s="36"/>
      <c r="W851" s="37"/>
      <c r="X851" s="36"/>
      <c r="Y851" s="36"/>
      <c r="Z851" s="40"/>
      <c r="AA851" s="38"/>
      <c r="AB851" s="38"/>
      <c r="AC851" s="38"/>
      <c r="AD851" s="38"/>
      <c r="AE851" s="38"/>
      <c r="AF851" s="38"/>
    </row>
    <row r="852" spans="2:32">
      <c r="B852" s="39"/>
      <c r="C852" s="28"/>
      <c r="D852" s="27"/>
      <c r="E852" s="27"/>
      <c r="F852" s="29"/>
      <c r="G852" s="29"/>
      <c r="H852" s="30"/>
      <c r="I852" s="30"/>
      <c r="J852" s="30"/>
      <c r="K852" s="30"/>
      <c r="L852" s="31"/>
      <c r="M852" s="32"/>
      <c r="N852" s="33"/>
      <c r="O852" s="34"/>
      <c r="P852" s="35"/>
      <c r="Q852" s="36"/>
      <c r="R852" s="36"/>
      <c r="S852" s="36"/>
      <c r="T852" s="36"/>
      <c r="U852" s="37"/>
      <c r="V852" s="36"/>
      <c r="W852" s="37"/>
      <c r="X852" s="36"/>
      <c r="Y852" s="36"/>
      <c r="Z852" s="40"/>
      <c r="AA852" s="38"/>
      <c r="AB852" s="38"/>
      <c r="AC852" s="38"/>
      <c r="AD852" s="38"/>
      <c r="AE852" s="38"/>
      <c r="AF852" s="38"/>
    </row>
    <row r="853" spans="2:32">
      <c r="B853" s="39"/>
      <c r="C853" s="28"/>
      <c r="D853" s="27"/>
      <c r="E853" s="27"/>
      <c r="F853" s="29"/>
      <c r="G853" s="29"/>
      <c r="H853" s="30"/>
      <c r="I853" s="30"/>
      <c r="J853" s="30"/>
      <c r="K853" s="30"/>
      <c r="L853" s="31"/>
      <c r="M853" s="32"/>
      <c r="N853" s="33"/>
      <c r="O853" s="34"/>
      <c r="P853" s="35"/>
      <c r="Q853" s="36"/>
      <c r="R853" s="36"/>
      <c r="S853" s="36"/>
      <c r="T853" s="36"/>
      <c r="U853" s="37"/>
      <c r="V853" s="36"/>
      <c r="W853" s="37"/>
      <c r="X853" s="36"/>
      <c r="Y853" s="36"/>
      <c r="Z853" s="40"/>
      <c r="AA853" s="38"/>
      <c r="AB853" s="38"/>
      <c r="AC853" s="38"/>
      <c r="AD853" s="38"/>
      <c r="AE853" s="38"/>
      <c r="AF853" s="38"/>
    </row>
    <row r="854" spans="2:32">
      <c r="B854" s="39"/>
      <c r="C854" s="28"/>
      <c r="D854" s="27"/>
      <c r="E854" s="27"/>
      <c r="F854" s="29"/>
      <c r="G854" s="29"/>
      <c r="H854" s="30"/>
      <c r="I854" s="30"/>
      <c r="J854" s="30"/>
      <c r="K854" s="30"/>
      <c r="L854" s="31"/>
      <c r="M854" s="32"/>
      <c r="N854" s="33"/>
      <c r="O854" s="34"/>
      <c r="P854" s="35"/>
      <c r="Q854" s="36"/>
      <c r="R854" s="36"/>
      <c r="S854" s="36"/>
      <c r="T854" s="36"/>
      <c r="U854" s="37"/>
      <c r="V854" s="36"/>
      <c r="W854" s="37"/>
      <c r="X854" s="36"/>
      <c r="Y854" s="36"/>
      <c r="Z854" s="40"/>
      <c r="AA854" s="38"/>
      <c r="AB854" s="38"/>
      <c r="AC854" s="38"/>
      <c r="AD854" s="38"/>
      <c r="AE854" s="38"/>
      <c r="AF854" s="38"/>
    </row>
    <row r="855" spans="2:32">
      <c r="B855" s="39"/>
      <c r="C855" s="28"/>
      <c r="D855" s="27"/>
      <c r="E855" s="27"/>
      <c r="F855" s="29"/>
      <c r="G855" s="29"/>
      <c r="H855" s="30"/>
      <c r="I855" s="30"/>
      <c r="J855" s="30"/>
      <c r="K855" s="30"/>
      <c r="L855" s="31"/>
      <c r="M855" s="32"/>
      <c r="N855" s="33"/>
      <c r="O855" s="34"/>
      <c r="P855" s="35"/>
      <c r="Q855" s="36"/>
      <c r="R855" s="36"/>
      <c r="S855" s="36"/>
      <c r="T855" s="36"/>
      <c r="U855" s="37"/>
      <c r="V855" s="36"/>
      <c r="W855" s="37"/>
      <c r="X855" s="36"/>
      <c r="Y855" s="36"/>
      <c r="Z855" s="40"/>
      <c r="AA855" s="38"/>
      <c r="AB855" s="38"/>
      <c r="AC855" s="38"/>
      <c r="AD855" s="38"/>
      <c r="AE855" s="38"/>
      <c r="AF855" s="38"/>
    </row>
    <row r="856" spans="2:32">
      <c r="B856" s="39"/>
      <c r="C856" s="28"/>
      <c r="D856" s="27"/>
      <c r="E856" s="27"/>
      <c r="F856" s="29"/>
      <c r="G856" s="29"/>
      <c r="H856" s="30"/>
      <c r="I856" s="30"/>
      <c r="J856" s="30"/>
      <c r="K856" s="30"/>
      <c r="L856" s="31"/>
      <c r="M856" s="32"/>
      <c r="N856" s="33"/>
      <c r="O856" s="34"/>
      <c r="P856" s="35"/>
      <c r="Q856" s="36"/>
      <c r="R856" s="36"/>
      <c r="S856" s="36"/>
      <c r="T856" s="36"/>
      <c r="U856" s="37"/>
      <c r="V856" s="36"/>
      <c r="W856" s="37"/>
      <c r="X856" s="36"/>
      <c r="Y856" s="36"/>
      <c r="Z856" s="40"/>
      <c r="AA856" s="38"/>
      <c r="AB856" s="38"/>
      <c r="AC856" s="38"/>
      <c r="AD856" s="38"/>
      <c r="AE856" s="38"/>
      <c r="AF856" s="38"/>
    </row>
    <row r="857" spans="2:32">
      <c r="B857" s="39"/>
      <c r="C857" s="28"/>
      <c r="D857" s="27"/>
      <c r="E857" s="27"/>
      <c r="F857" s="29"/>
      <c r="G857" s="29"/>
      <c r="H857" s="30"/>
      <c r="I857" s="30"/>
      <c r="J857" s="30"/>
      <c r="K857" s="30"/>
      <c r="L857" s="31"/>
      <c r="M857" s="32"/>
      <c r="N857" s="33"/>
      <c r="O857" s="34"/>
      <c r="P857" s="35"/>
      <c r="Q857" s="36"/>
      <c r="R857" s="36"/>
      <c r="S857" s="36"/>
      <c r="T857" s="36"/>
      <c r="U857" s="37"/>
      <c r="V857" s="36"/>
      <c r="W857" s="37"/>
      <c r="X857" s="36"/>
      <c r="Y857" s="36"/>
      <c r="Z857" s="40"/>
      <c r="AA857" s="38"/>
      <c r="AB857" s="38"/>
      <c r="AC857" s="38"/>
      <c r="AD857" s="38"/>
      <c r="AE857" s="38"/>
      <c r="AF857" s="38"/>
    </row>
    <row r="858" spans="2:32">
      <c r="B858" s="39"/>
      <c r="C858" s="28"/>
      <c r="D858" s="27"/>
      <c r="E858" s="27"/>
      <c r="F858" s="29"/>
      <c r="G858" s="29"/>
      <c r="H858" s="30"/>
      <c r="I858" s="30"/>
      <c r="J858" s="30"/>
      <c r="K858" s="30"/>
      <c r="L858" s="31"/>
      <c r="M858" s="32"/>
      <c r="N858" s="33"/>
      <c r="O858" s="34"/>
      <c r="P858" s="35"/>
      <c r="Q858" s="36"/>
      <c r="R858" s="36"/>
      <c r="S858" s="36"/>
      <c r="T858" s="36"/>
      <c r="U858" s="37"/>
      <c r="V858" s="36"/>
      <c r="W858" s="37"/>
      <c r="X858" s="36"/>
      <c r="Y858" s="36"/>
      <c r="Z858" s="40"/>
      <c r="AA858" s="38"/>
      <c r="AB858" s="38"/>
      <c r="AC858" s="38"/>
      <c r="AD858" s="38"/>
      <c r="AE858" s="38"/>
      <c r="AF858" s="38"/>
    </row>
    <row r="859" spans="2:32">
      <c r="B859" s="39"/>
      <c r="C859" s="28"/>
      <c r="D859" s="27"/>
      <c r="E859" s="27"/>
      <c r="F859" s="29"/>
      <c r="G859" s="29"/>
      <c r="H859" s="30"/>
      <c r="I859" s="30"/>
      <c r="J859" s="30"/>
      <c r="K859" s="30"/>
      <c r="L859" s="31"/>
      <c r="M859" s="32"/>
      <c r="N859" s="33"/>
      <c r="O859" s="34"/>
      <c r="P859" s="35"/>
      <c r="Q859" s="36"/>
      <c r="R859" s="36"/>
      <c r="S859" s="36"/>
      <c r="T859" s="36"/>
      <c r="U859" s="37"/>
      <c r="V859" s="36"/>
      <c r="W859" s="37"/>
      <c r="X859" s="36"/>
      <c r="Y859" s="36"/>
      <c r="Z859" s="40"/>
      <c r="AA859" s="38"/>
      <c r="AB859" s="38"/>
      <c r="AC859" s="38"/>
      <c r="AD859" s="38"/>
      <c r="AE859" s="38"/>
      <c r="AF859" s="38"/>
    </row>
    <row r="860" spans="2:32">
      <c r="B860" s="39"/>
      <c r="C860" s="28"/>
      <c r="D860" s="27"/>
      <c r="E860" s="27"/>
      <c r="F860" s="29"/>
      <c r="G860" s="29"/>
      <c r="H860" s="30"/>
      <c r="I860" s="30"/>
      <c r="J860" s="30"/>
      <c r="K860" s="30"/>
      <c r="L860" s="31"/>
      <c r="M860" s="32"/>
      <c r="N860" s="33"/>
      <c r="O860" s="34"/>
      <c r="P860" s="35"/>
      <c r="Q860" s="36"/>
      <c r="R860" s="36"/>
      <c r="S860" s="36"/>
      <c r="T860" s="36"/>
      <c r="U860" s="37"/>
      <c r="V860" s="36"/>
      <c r="W860" s="37"/>
      <c r="X860" s="36"/>
      <c r="Y860" s="36"/>
      <c r="Z860" s="40"/>
      <c r="AA860" s="38"/>
      <c r="AB860" s="38"/>
      <c r="AC860" s="38"/>
      <c r="AD860" s="38"/>
      <c r="AE860" s="38"/>
      <c r="AF860" s="38"/>
    </row>
    <row r="861" spans="2:32">
      <c r="B861" s="39"/>
      <c r="C861" s="28"/>
      <c r="D861" s="27"/>
      <c r="E861" s="27"/>
      <c r="F861" s="29"/>
      <c r="G861" s="29"/>
      <c r="H861" s="30"/>
      <c r="I861" s="30"/>
      <c r="J861" s="30"/>
      <c r="K861" s="30"/>
      <c r="L861" s="31"/>
      <c r="M861" s="32"/>
      <c r="N861" s="33"/>
      <c r="O861" s="34"/>
      <c r="P861" s="35"/>
      <c r="Q861" s="36"/>
      <c r="R861" s="36"/>
      <c r="S861" s="36"/>
      <c r="T861" s="36"/>
      <c r="U861" s="37"/>
      <c r="V861" s="36"/>
      <c r="W861" s="37"/>
      <c r="X861" s="36"/>
      <c r="Y861" s="36"/>
      <c r="Z861" s="40"/>
      <c r="AA861" s="38"/>
      <c r="AB861" s="38"/>
      <c r="AC861" s="38"/>
      <c r="AD861" s="38"/>
      <c r="AE861" s="38"/>
      <c r="AF861" s="38"/>
    </row>
    <row r="862" spans="2:32">
      <c r="B862" s="39"/>
      <c r="C862" s="28"/>
      <c r="D862" s="27"/>
      <c r="E862" s="27"/>
      <c r="F862" s="29"/>
      <c r="G862" s="29"/>
      <c r="H862" s="30"/>
      <c r="I862" s="30"/>
      <c r="J862" s="30"/>
      <c r="K862" s="30"/>
      <c r="L862" s="31"/>
      <c r="M862" s="32"/>
      <c r="N862" s="33"/>
      <c r="O862" s="34"/>
      <c r="P862" s="35"/>
      <c r="Q862" s="36"/>
      <c r="R862" s="36"/>
      <c r="S862" s="36"/>
      <c r="T862" s="36"/>
      <c r="U862" s="37"/>
      <c r="V862" s="36"/>
      <c r="W862" s="37"/>
      <c r="X862" s="36"/>
      <c r="Y862" s="36"/>
      <c r="Z862" s="40"/>
      <c r="AA862" s="38"/>
      <c r="AB862" s="38"/>
      <c r="AC862" s="38"/>
      <c r="AD862" s="38"/>
      <c r="AE862" s="38"/>
      <c r="AF862" s="38"/>
    </row>
    <row r="863" spans="2:32">
      <c r="B863" s="39"/>
      <c r="C863" s="28"/>
      <c r="D863" s="27"/>
      <c r="E863" s="27"/>
      <c r="F863" s="29"/>
      <c r="G863" s="29"/>
      <c r="H863" s="30"/>
      <c r="I863" s="30"/>
      <c r="J863" s="30"/>
      <c r="K863" s="30"/>
      <c r="L863" s="31"/>
      <c r="M863" s="32"/>
      <c r="N863" s="33"/>
      <c r="O863" s="34"/>
      <c r="P863" s="35"/>
      <c r="Q863" s="36"/>
      <c r="R863" s="36"/>
      <c r="S863" s="36"/>
      <c r="T863" s="36"/>
      <c r="U863" s="37"/>
      <c r="V863" s="36"/>
      <c r="W863" s="37"/>
      <c r="X863" s="36"/>
      <c r="Y863" s="36"/>
      <c r="Z863" s="40"/>
      <c r="AA863" s="38"/>
      <c r="AB863" s="38"/>
      <c r="AC863" s="38"/>
      <c r="AD863" s="38"/>
      <c r="AE863" s="38"/>
      <c r="AF863" s="38"/>
    </row>
    <row r="864" spans="2:32">
      <c r="B864" s="39"/>
      <c r="C864" s="28"/>
      <c r="D864" s="27"/>
      <c r="E864" s="27"/>
      <c r="F864" s="29"/>
      <c r="G864" s="29"/>
      <c r="H864" s="30"/>
      <c r="I864" s="30"/>
      <c r="J864" s="30"/>
      <c r="K864" s="30"/>
      <c r="L864" s="31"/>
      <c r="M864" s="32"/>
      <c r="N864" s="33"/>
      <c r="O864" s="34"/>
      <c r="P864" s="35"/>
      <c r="Q864" s="36"/>
      <c r="R864" s="36"/>
      <c r="S864" s="36"/>
      <c r="T864" s="36"/>
      <c r="U864" s="37"/>
      <c r="V864" s="36"/>
      <c r="W864" s="37"/>
      <c r="X864" s="36"/>
      <c r="Y864" s="36"/>
      <c r="Z864" s="40"/>
      <c r="AA864" s="38"/>
      <c r="AB864" s="38"/>
      <c r="AC864" s="38"/>
      <c r="AD864" s="38"/>
      <c r="AE864" s="38"/>
      <c r="AF864" s="38"/>
    </row>
    <row r="865" spans="2:32">
      <c r="B865" s="39"/>
      <c r="C865" s="28"/>
      <c r="D865" s="27"/>
      <c r="E865" s="27"/>
      <c r="F865" s="29"/>
      <c r="G865" s="29"/>
      <c r="H865" s="30"/>
      <c r="I865" s="30"/>
      <c r="J865" s="30"/>
      <c r="K865" s="30"/>
      <c r="L865" s="31"/>
      <c r="M865" s="32"/>
      <c r="N865" s="33"/>
      <c r="O865" s="34"/>
      <c r="P865" s="35"/>
      <c r="Q865" s="36"/>
      <c r="R865" s="36"/>
      <c r="S865" s="36"/>
      <c r="T865" s="36"/>
      <c r="U865" s="37"/>
      <c r="V865" s="36"/>
      <c r="W865" s="37"/>
      <c r="X865" s="36"/>
      <c r="Y865" s="36"/>
      <c r="Z865" s="40"/>
      <c r="AA865" s="38"/>
      <c r="AB865" s="38"/>
      <c r="AC865" s="38"/>
      <c r="AD865" s="38"/>
      <c r="AE865" s="38"/>
      <c r="AF865" s="38"/>
    </row>
    <row r="866" spans="2:32">
      <c r="B866" s="39"/>
      <c r="C866" s="28"/>
      <c r="D866" s="27"/>
      <c r="E866" s="27"/>
      <c r="F866" s="29"/>
      <c r="G866" s="29"/>
      <c r="H866" s="30"/>
      <c r="I866" s="30"/>
      <c r="J866" s="30"/>
      <c r="K866" s="30"/>
      <c r="L866" s="31"/>
      <c r="M866" s="32"/>
      <c r="N866" s="33"/>
      <c r="O866" s="34"/>
      <c r="P866" s="35"/>
      <c r="Q866" s="36"/>
      <c r="R866" s="36"/>
      <c r="S866" s="36"/>
      <c r="T866" s="36"/>
      <c r="U866" s="37"/>
      <c r="V866" s="36"/>
      <c r="W866" s="37"/>
      <c r="X866" s="36"/>
      <c r="Y866" s="36"/>
      <c r="Z866" s="40"/>
      <c r="AA866" s="38"/>
      <c r="AB866" s="38"/>
      <c r="AC866" s="38"/>
      <c r="AD866" s="38"/>
      <c r="AE866" s="38"/>
      <c r="AF866" s="38"/>
    </row>
    <row r="867" spans="2:32">
      <c r="B867" s="39"/>
      <c r="C867" s="28"/>
      <c r="D867" s="27"/>
      <c r="E867" s="27"/>
      <c r="F867" s="29"/>
      <c r="G867" s="29"/>
      <c r="H867" s="30"/>
      <c r="I867" s="30"/>
      <c r="J867" s="30"/>
      <c r="K867" s="30"/>
      <c r="L867" s="31"/>
      <c r="M867" s="32"/>
      <c r="N867" s="33"/>
      <c r="O867" s="34"/>
      <c r="P867" s="35"/>
      <c r="Q867" s="36"/>
      <c r="R867" s="36"/>
      <c r="S867" s="36"/>
      <c r="T867" s="36"/>
      <c r="U867" s="37"/>
      <c r="V867" s="36"/>
      <c r="W867" s="37"/>
      <c r="X867" s="36"/>
      <c r="Y867" s="36"/>
      <c r="Z867" s="40"/>
      <c r="AA867" s="38"/>
      <c r="AB867" s="38"/>
      <c r="AC867" s="38"/>
      <c r="AD867" s="38"/>
      <c r="AE867" s="38"/>
      <c r="AF867" s="38"/>
    </row>
    <row r="868" spans="2:32">
      <c r="B868" s="39"/>
      <c r="C868" s="28"/>
      <c r="D868" s="27"/>
      <c r="E868" s="27"/>
      <c r="F868" s="29"/>
      <c r="G868" s="29"/>
      <c r="H868" s="30"/>
      <c r="I868" s="30"/>
      <c r="J868" s="30"/>
      <c r="K868" s="30"/>
      <c r="L868" s="31"/>
      <c r="M868" s="32"/>
      <c r="N868" s="33"/>
      <c r="O868" s="34"/>
      <c r="P868" s="35"/>
      <c r="Q868" s="36"/>
      <c r="R868" s="36"/>
      <c r="S868" s="36"/>
      <c r="T868" s="36"/>
      <c r="U868" s="37"/>
      <c r="V868" s="36"/>
      <c r="W868" s="37"/>
      <c r="X868" s="36"/>
      <c r="Y868" s="36"/>
      <c r="Z868" s="40"/>
      <c r="AA868" s="38"/>
      <c r="AB868" s="38"/>
      <c r="AC868" s="38"/>
      <c r="AD868" s="38"/>
      <c r="AE868" s="38"/>
      <c r="AF868" s="38"/>
    </row>
    <row r="869" spans="2:32">
      <c r="B869" s="39"/>
      <c r="C869" s="28"/>
      <c r="D869" s="27"/>
      <c r="E869" s="27"/>
      <c r="F869" s="29"/>
      <c r="G869" s="29"/>
      <c r="H869" s="30"/>
      <c r="I869" s="30"/>
      <c r="J869" s="30"/>
      <c r="K869" s="30"/>
      <c r="L869" s="31"/>
      <c r="M869" s="32"/>
      <c r="N869" s="33"/>
      <c r="O869" s="34"/>
      <c r="P869" s="35"/>
      <c r="Q869" s="36"/>
      <c r="R869" s="36"/>
      <c r="S869" s="36"/>
      <c r="T869" s="36"/>
      <c r="U869" s="37"/>
      <c r="V869" s="36"/>
      <c r="W869" s="37"/>
      <c r="X869" s="36"/>
      <c r="Y869" s="36"/>
      <c r="Z869" s="40"/>
      <c r="AA869" s="38"/>
      <c r="AB869" s="38"/>
      <c r="AC869" s="38"/>
      <c r="AD869" s="38"/>
      <c r="AE869" s="38"/>
      <c r="AF869" s="38"/>
    </row>
    <row r="870" spans="2:32">
      <c r="B870" s="39"/>
      <c r="C870" s="28"/>
      <c r="D870" s="27"/>
      <c r="E870" s="27"/>
      <c r="F870" s="29"/>
      <c r="G870" s="29"/>
      <c r="H870" s="30"/>
      <c r="I870" s="30"/>
      <c r="J870" s="30"/>
      <c r="K870" s="30"/>
      <c r="L870" s="31"/>
      <c r="M870" s="32"/>
      <c r="N870" s="33"/>
      <c r="O870" s="34"/>
      <c r="P870" s="35"/>
      <c r="Q870" s="36"/>
      <c r="R870" s="36"/>
      <c r="S870" s="36"/>
      <c r="T870" s="36"/>
      <c r="U870" s="37"/>
      <c r="V870" s="36"/>
      <c r="W870" s="37"/>
      <c r="X870" s="36"/>
      <c r="Y870" s="36"/>
      <c r="Z870" s="40"/>
      <c r="AA870" s="38"/>
      <c r="AB870" s="38"/>
      <c r="AC870" s="38"/>
      <c r="AD870" s="38"/>
      <c r="AE870" s="38"/>
      <c r="AF870" s="38"/>
    </row>
    <row r="871" spans="2:32">
      <c r="B871" s="39"/>
      <c r="C871" s="28"/>
      <c r="D871" s="27"/>
      <c r="E871" s="27"/>
      <c r="F871" s="29"/>
      <c r="G871" s="29"/>
      <c r="H871" s="30"/>
      <c r="I871" s="30"/>
      <c r="J871" s="30"/>
      <c r="K871" s="30"/>
      <c r="L871" s="31"/>
      <c r="M871" s="32"/>
      <c r="N871" s="33"/>
      <c r="O871" s="34"/>
      <c r="P871" s="35"/>
      <c r="Q871" s="36"/>
      <c r="R871" s="36"/>
      <c r="S871" s="36"/>
      <c r="T871" s="36"/>
      <c r="U871" s="37"/>
      <c r="V871" s="36"/>
      <c r="W871" s="37"/>
      <c r="X871" s="36"/>
      <c r="Y871" s="36"/>
      <c r="Z871" s="40"/>
      <c r="AA871" s="38"/>
      <c r="AB871" s="38"/>
      <c r="AC871" s="38"/>
      <c r="AD871" s="38"/>
      <c r="AE871" s="38"/>
      <c r="AF871" s="38"/>
    </row>
    <row r="872" spans="2:32">
      <c r="B872" s="39"/>
      <c r="C872" s="28"/>
      <c r="D872" s="27"/>
      <c r="E872" s="27"/>
      <c r="F872" s="29"/>
      <c r="G872" s="29"/>
      <c r="H872" s="30"/>
      <c r="I872" s="30"/>
      <c r="J872" s="30"/>
      <c r="K872" s="30"/>
      <c r="L872" s="31"/>
      <c r="M872" s="32"/>
      <c r="N872" s="33"/>
      <c r="O872" s="34"/>
      <c r="P872" s="35"/>
      <c r="Q872" s="36"/>
      <c r="R872" s="36"/>
      <c r="S872" s="36"/>
      <c r="T872" s="36"/>
      <c r="U872" s="37"/>
      <c r="V872" s="36"/>
      <c r="W872" s="37"/>
      <c r="X872" s="36"/>
      <c r="Y872" s="36"/>
      <c r="Z872" s="40"/>
      <c r="AA872" s="38"/>
      <c r="AB872" s="38"/>
      <c r="AC872" s="38"/>
      <c r="AD872" s="38"/>
      <c r="AE872" s="38"/>
      <c r="AF872" s="38"/>
    </row>
    <row r="873" spans="2:32">
      <c r="B873" s="39"/>
      <c r="C873" s="28"/>
      <c r="D873" s="27"/>
      <c r="E873" s="27"/>
      <c r="F873" s="29"/>
      <c r="G873" s="29"/>
      <c r="H873" s="30"/>
      <c r="I873" s="30"/>
      <c r="J873" s="30"/>
      <c r="K873" s="30"/>
      <c r="L873" s="31"/>
      <c r="M873" s="32"/>
      <c r="N873" s="33"/>
      <c r="O873" s="34"/>
      <c r="P873" s="35"/>
      <c r="Q873" s="36"/>
      <c r="R873" s="36"/>
      <c r="S873" s="36"/>
      <c r="T873" s="36"/>
      <c r="U873" s="37"/>
      <c r="V873" s="36"/>
      <c r="W873" s="37"/>
      <c r="X873" s="36"/>
      <c r="Y873" s="36"/>
      <c r="Z873" s="40"/>
      <c r="AA873" s="38"/>
      <c r="AB873" s="38"/>
      <c r="AC873" s="38"/>
      <c r="AD873" s="38"/>
      <c r="AE873" s="38"/>
      <c r="AF873" s="38"/>
    </row>
    <row r="874" spans="2:32">
      <c r="B874" s="39"/>
      <c r="C874" s="28"/>
      <c r="D874" s="27"/>
      <c r="E874" s="27"/>
      <c r="F874" s="29"/>
      <c r="G874" s="29"/>
      <c r="H874" s="30"/>
      <c r="I874" s="30"/>
      <c r="J874" s="30"/>
      <c r="K874" s="30"/>
      <c r="L874" s="31"/>
      <c r="M874" s="32"/>
      <c r="N874" s="33"/>
      <c r="O874" s="34"/>
      <c r="P874" s="35"/>
      <c r="Q874" s="36"/>
      <c r="R874" s="36"/>
      <c r="S874" s="36"/>
      <c r="T874" s="36"/>
      <c r="U874" s="37"/>
      <c r="V874" s="36"/>
      <c r="W874" s="37"/>
      <c r="X874" s="36"/>
      <c r="Y874" s="36"/>
      <c r="Z874" s="40"/>
      <c r="AA874" s="38"/>
      <c r="AB874" s="38"/>
      <c r="AC874" s="38"/>
      <c r="AD874" s="38"/>
      <c r="AE874" s="38"/>
      <c r="AF874" s="38"/>
    </row>
    <row r="875" spans="2:32">
      <c r="B875" s="39"/>
      <c r="C875" s="28"/>
      <c r="D875" s="27"/>
      <c r="E875" s="27"/>
      <c r="F875" s="29"/>
      <c r="G875" s="29"/>
      <c r="H875" s="30"/>
      <c r="I875" s="30"/>
      <c r="J875" s="30"/>
      <c r="K875" s="30"/>
      <c r="L875" s="31"/>
      <c r="M875" s="32"/>
      <c r="N875" s="33"/>
      <c r="O875" s="34"/>
      <c r="P875" s="35"/>
      <c r="Q875" s="36"/>
      <c r="R875" s="36"/>
      <c r="S875" s="36"/>
      <c r="T875" s="36"/>
      <c r="U875" s="37"/>
      <c r="V875" s="36"/>
      <c r="W875" s="37"/>
      <c r="X875" s="36"/>
      <c r="Y875" s="36"/>
      <c r="Z875" s="40"/>
      <c r="AA875" s="38"/>
      <c r="AB875" s="38"/>
      <c r="AC875" s="38"/>
      <c r="AD875" s="38"/>
      <c r="AE875" s="38"/>
      <c r="AF875" s="38"/>
    </row>
    <row r="876" spans="2:32">
      <c r="B876" s="39"/>
      <c r="C876" s="28"/>
      <c r="D876" s="27"/>
      <c r="E876" s="27"/>
      <c r="F876" s="29"/>
      <c r="G876" s="29"/>
      <c r="H876" s="30"/>
      <c r="I876" s="30"/>
      <c r="J876" s="30"/>
      <c r="K876" s="30"/>
      <c r="L876" s="31"/>
      <c r="M876" s="32"/>
      <c r="N876" s="33"/>
      <c r="O876" s="34"/>
      <c r="P876" s="35"/>
      <c r="Q876" s="36"/>
      <c r="R876" s="36"/>
      <c r="S876" s="36"/>
      <c r="T876" s="36"/>
      <c r="U876" s="37"/>
      <c r="V876" s="36"/>
      <c r="W876" s="37"/>
      <c r="X876" s="36"/>
      <c r="Y876" s="36"/>
      <c r="Z876" s="40"/>
      <c r="AA876" s="38"/>
      <c r="AB876" s="38"/>
      <c r="AC876" s="38"/>
      <c r="AD876" s="38"/>
      <c r="AE876" s="38"/>
      <c r="AF876" s="38"/>
    </row>
    <row r="877" spans="2:32">
      <c r="B877" s="39"/>
      <c r="C877" s="28"/>
      <c r="D877" s="27"/>
      <c r="E877" s="27"/>
      <c r="F877" s="29"/>
      <c r="G877" s="29"/>
      <c r="H877" s="30"/>
      <c r="I877" s="30"/>
      <c r="J877" s="30"/>
      <c r="K877" s="30"/>
      <c r="L877" s="31"/>
      <c r="M877" s="32"/>
      <c r="N877" s="33"/>
      <c r="O877" s="34"/>
      <c r="P877" s="35"/>
      <c r="Q877" s="36"/>
      <c r="R877" s="36"/>
      <c r="S877" s="36"/>
      <c r="T877" s="36"/>
      <c r="U877" s="37"/>
      <c r="V877" s="36"/>
      <c r="W877" s="37"/>
      <c r="X877" s="36"/>
      <c r="Y877" s="36"/>
      <c r="Z877" s="40"/>
      <c r="AA877" s="38"/>
      <c r="AB877" s="38"/>
      <c r="AC877" s="38"/>
      <c r="AD877" s="38"/>
      <c r="AE877" s="38"/>
      <c r="AF877" s="38"/>
    </row>
    <row r="878" spans="2:32">
      <c r="B878" s="39"/>
      <c r="C878" s="28"/>
      <c r="D878" s="27"/>
      <c r="E878" s="27"/>
      <c r="F878" s="29"/>
      <c r="G878" s="29"/>
      <c r="H878" s="30"/>
      <c r="I878" s="30"/>
      <c r="J878" s="30"/>
      <c r="K878" s="30"/>
      <c r="L878" s="31"/>
      <c r="M878" s="32"/>
      <c r="N878" s="33"/>
      <c r="O878" s="34"/>
      <c r="P878" s="35"/>
      <c r="Q878" s="36"/>
      <c r="R878" s="36"/>
      <c r="S878" s="36"/>
      <c r="T878" s="36"/>
      <c r="U878" s="37"/>
      <c r="V878" s="36"/>
      <c r="W878" s="37"/>
      <c r="X878" s="36"/>
      <c r="Y878" s="36"/>
      <c r="Z878" s="40"/>
      <c r="AA878" s="38"/>
      <c r="AB878" s="38"/>
      <c r="AC878" s="38"/>
      <c r="AD878" s="38"/>
      <c r="AE878" s="38"/>
      <c r="AF878" s="38"/>
    </row>
    <row r="879" spans="2:32">
      <c r="B879" s="39"/>
      <c r="C879" s="28"/>
      <c r="D879" s="27"/>
      <c r="E879" s="27"/>
      <c r="F879" s="29"/>
      <c r="G879" s="29"/>
      <c r="H879" s="30"/>
      <c r="I879" s="30"/>
      <c r="J879" s="30"/>
      <c r="K879" s="30"/>
      <c r="L879" s="31"/>
      <c r="M879" s="32"/>
      <c r="N879" s="33"/>
      <c r="O879" s="34"/>
      <c r="P879" s="35"/>
      <c r="Q879" s="36"/>
      <c r="R879" s="36"/>
      <c r="S879" s="36"/>
      <c r="T879" s="36"/>
      <c r="U879" s="37"/>
      <c r="V879" s="36"/>
      <c r="W879" s="37"/>
      <c r="X879" s="36"/>
      <c r="Y879" s="36"/>
      <c r="Z879" s="40"/>
      <c r="AA879" s="38"/>
      <c r="AB879" s="38"/>
      <c r="AC879" s="38"/>
      <c r="AD879" s="38"/>
      <c r="AE879" s="38"/>
      <c r="AF879" s="38"/>
    </row>
    <row r="880" spans="2:32">
      <c r="B880" s="39"/>
      <c r="C880" s="28"/>
      <c r="D880" s="27"/>
      <c r="E880" s="27"/>
      <c r="F880" s="29"/>
      <c r="G880" s="29"/>
      <c r="H880" s="30"/>
      <c r="I880" s="30"/>
      <c r="J880" s="30"/>
      <c r="K880" s="30"/>
      <c r="L880" s="31"/>
      <c r="M880" s="32"/>
      <c r="N880" s="33"/>
      <c r="O880" s="34"/>
      <c r="P880" s="35"/>
      <c r="Q880" s="36"/>
      <c r="R880" s="36"/>
      <c r="S880" s="36"/>
      <c r="T880" s="36"/>
      <c r="U880" s="37"/>
      <c r="V880" s="36"/>
      <c r="W880" s="37"/>
      <c r="X880" s="36"/>
      <c r="Y880" s="36"/>
      <c r="Z880" s="40"/>
      <c r="AA880" s="38"/>
      <c r="AB880" s="38"/>
      <c r="AC880" s="38"/>
      <c r="AD880" s="38"/>
      <c r="AE880" s="38"/>
      <c r="AF880" s="38"/>
    </row>
    <row r="881" spans="2:32">
      <c r="B881" s="39"/>
      <c r="C881" s="28"/>
      <c r="D881" s="27"/>
      <c r="E881" s="27"/>
      <c r="F881" s="29"/>
      <c r="G881" s="29"/>
      <c r="H881" s="30"/>
      <c r="I881" s="30"/>
      <c r="J881" s="30"/>
      <c r="K881" s="30"/>
      <c r="L881" s="31"/>
      <c r="M881" s="32"/>
      <c r="N881" s="33"/>
      <c r="O881" s="34"/>
      <c r="P881" s="35"/>
      <c r="Q881" s="36"/>
      <c r="R881" s="36"/>
      <c r="S881" s="36"/>
      <c r="T881" s="36"/>
      <c r="U881" s="37"/>
      <c r="V881" s="36"/>
      <c r="W881" s="37"/>
      <c r="X881" s="36"/>
      <c r="Y881" s="36"/>
      <c r="Z881" s="40"/>
      <c r="AA881" s="38"/>
      <c r="AB881" s="38"/>
      <c r="AC881" s="38"/>
      <c r="AD881" s="38"/>
      <c r="AE881" s="38"/>
      <c r="AF881" s="38"/>
    </row>
    <row r="882" spans="2:32">
      <c r="B882" s="39"/>
      <c r="C882" s="28"/>
      <c r="D882" s="27"/>
      <c r="E882" s="27"/>
      <c r="F882" s="29"/>
      <c r="G882" s="29"/>
      <c r="H882" s="30"/>
      <c r="I882" s="30"/>
      <c r="J882" s="30"/>
      <c r="K882" s="30"/>
      <c r="L882" s="31"/>
      <c r="M882" s="32"/>
      <c r="N882" s="33"/>
      <c r="O882" s="34"/>
      <c r="P882" s="35"/>
      <c r="Q882" s="36"/>
      <c r="R882" s="36"/>
      <c r="S882" s="36"/>
      <c r="T882" s="36"/>
      <c r="U882" s="37"/>
      <c r="V882" s="36"/>
      <c r="W882" s="37"/>
      <c r="X882" s="36"/>
      <c r="Y882" s="36"/>
      <c r="Z882" s="40"/>
      <c r="AA882" s="38"/>
      <c r="AB882" s="38"/>
      <c r="AC882" s="38"/>
      <c r="AD882" s="38"/>
      <c r="AE882" s="38"/>
      <c r="AF882" s="38"/>
    </row>
    <row r="883" spans="2:32">
      <c r="B883" s="39"/>
      <c r="C883" s="28"/>
      <c r="D883" s="27"/>
      <c r="E883" s="27"/>
      <c r="F883" s="29"/>
      <c r="G883" s="29"/>
      <c r="H883" s="30"/>
      <c r="I883" s="30"/>
      <c r="J883" s="30"/>
      <c r="K883" s="30"/>
      <c r="L883" s="31"/>
      <c r="M883" s="32"/>
      <c r="N883" s="33"/>
      <c r="O883" s="34"/>
      <c r="P883" s="35"/>
      <c r="Q883" s="36"/>
      <c r="R883" s="36"/>
      <c r="S883" s="36"/>
      <c r="T883" s="36"/>
      <c r="U883" s="37"/>
      <c r="V883" s="36"/>
      <c r="W883" s="37"/>
      <c r="X883" s="36"/>
      <c r="Y883" s="36"/>
      <c r="Z883" s="40"/>
      <c r="AA883" s="38"/>
      <c r="AB883" s="38"/>
      <c r="AC883" s="38"/>
      <c r="AD883" s="38"/>
      <c r="AE883" s="38"/>
      <c r="AF883" s="38"/>
    </row>
    <row r="884" spans="2:32">
      <c r="B884" s="39"/>
      <c r="C884" s="28"/>
      <c r="D884" s="27"/>
      <c r="E884" s="27"/>
      <c r="F884" s="29"/>
      <c r="G884" s="29"/>
      <c r="H884" s="30"/>
      <c r="I884" s="30"/>
      <c r="J884" s="30"/>
      <c r="K884" s="30"/>
      <c r="L884" s="31"/>
      <c r="M884" s="32"/>
      <c r="N884" s="33"/>
      <c r="O884" s="34"/>
      <c r="P884" s="35"/>
      <c r="Q884" s="36"/>
      <c r="R884" s="36"/>
      <c r="S884" s="36"/>
      <c r="T884" s="36"/>
      <c r="U884" s="37"/>
      <c r="V884" s="36"/>
      <c r="W884" s="37"/>
      <c r="X884" s="36"/>
      <c r="Y884" s="36"/>
      <c r="Z884" s="40"/>
      <c r="AA884" s="38"/>
      <c r="AB884" s="38"/>
      <c r="AC884" s="38"/>
      <c r="AD884" s="38"/>
      <c r="AE884" s="38"/>
      <c r="AF884" s="38"/>
    </row>
    <row r="885" spans="2:32">
      <c r="B885" s="39"/>
      <c r="C885" s="28"/>
      <c r="D885" s="27"/>
      <c r="E885" s="27"/>
      <c r="F885" s="29"/>
      <c r="G885" s="29"/>
      <c r="H885" s="30"/>
      <c r="I885" s="30"/>
      <c r="J885" s="30"/>
      <c r="K885" s="30"/>
      <c r="L885" s="31"/>
      <c r="M885" s="32"/>
      <c r="N885" s="33"/>
      <c r="O885" s="34"/>
      <c r="P885" s="35"/>
      <c r="Q885" s="36"/>
      <c r="R885" s="36"/>
      <c r="S885" s="36"/>
      <c r="T885" s="36"/>
      <c r="U885" s="37"/>
      <c r="V885" s="36"/>
      <c r="W885" s="37"/>
      <c r="X885" s="36"/>
      <c r="Y885" s="36"/>
      <c r="Z885" s="40"/>
      <c r="AA885" s="38"/>
      <c r="AB885" s="38"/>
      <c r="AC885" s="38"/>
      <c r="AD885" s="38"/>
      <c r="AE885" s="38"/>
      <c r="AF885" s="38"/>
    </row>
    <row r="886" spans="2:32">
      <c r="B886" s="39"/>
      <c r="C886" s="28"/>
      <c r="D886" s="27"/>
      <c r="E886" s="27"/>
      <c r="F886" s="29"/>
      <c r="G886" s="29"/>
      <c r="H886" s="30"/>
      <c r="I886" s="30"/>
      <c r="J886" s="30"/>
      <c r="K886" s="30"/>
      <c r="L886" s="31"/>
      <c r="M886" s="32"/>
      <c r="N886" s="33"/>
      <c r="O886" s="34"/>
      <c r="P886" s="35"/>
      <c r="Q886" s="36"/>
      <c r="R886" s="36"/>
      <c r="S886" s="36"/>
      <c r="T886" s="36"/>
      <c r="U886" s="37"/>
      <c r="V886" s="36"/>
      <c r="W886" s="37"/>
      <c r="X886" s="36"/>
      <c r="Y886" s="36"/>
      <c r="Z886" s="40"/>
      <c r="AA886" s="38"/>
      <c r="AB886" s="38"/>
      <c r="AC886" s="38"/>
      <c r="AD886" s="38"/>
      <c r="AE886" s="38"/>
      <c r="AF886" s="38"/>
    </row>
    <row r="887" spans="2:32">
      <c r="B887" s="39"/>
      <c r="C887" s="28"/>
      <c r="D887" s="27"/>
      <c r="E887" s="27"/>
      <c r="F887" s="29"/>
      <c r="G887" s="29"/>
      <c r="H887" s="30"/>
      <c r="I887" s="30"/>
      <c r="J887" s="30"/>
      <c r="K887" s="30"/>
      <c r="L887" s="31"/>
      <c r="M887" s="32"/>
      <c r="N887" s="33"/>
      <c r="O887" s="34"/>
      <c r="P887" s="35"/>
      <c r="Q887" s="36"/>
      <c r="R887" s="36"/>
      <c r="S887" s="36"/>
      <c r="T887" s="36"/>
      <c r="U887" s="37"/>
      <c r="V887" s="36"/>
      <c r="W887" s="37"/>
      <c r="X887" s="36"/>
      <c r="Y887" s="36"/>
      <c r="Z887" s="40"/>
      <c r="AA887" s="38"/>
      <c r="AB887" s="38"/>
      <c r="AC887" s="38"/>
      <c r="AD887" s="38"/>
      <c r="AE887" s="38"/>
      <c r="AF887" s="38"/>
    </row>
    <row r="888" spans="2:32">
      <c r="B888" s="39"/>
      <c r="C888" s="28"/>
      <c r="D888" s="27"/>
      <c r="E888" s="27"/>
      <c r="F888" s="29"/>
      <c r="G888" s="29"/>
      <c r="H888" s="30"/>
      <c r="I888" s="30"/>
      <c r="J888" s="30"/>
      <c r="K888" s="30"/>
      <c r="L888" s="31"/>
      <c r="M888" s="32"/>
      <c r="N888" s="33"/>
      <c r="O888" s="34"/>
      <c r="P888" s="35"/>
      <c r="Q888" s="36"/>
      <c r="R888" s="36"/>
      <c r="S888" s="36"/>
      <c r="T888" s="36"/>
      <c r="U888" s="37"/>
      <c r="V888" s="36"/>
      <c r="W888" s="37"/>
      <c r="X888" s="36"/>
      <c r="Y888" s="36"/>
      <c r="Z888" s="40"/>
      <c r="AA888" s="38"/>
      <c r="AB888" s="38"/>
      <c r="AC888" s="38"/>
      <c r="AD888" s="38"/>
      <c r="AE888" s="38"/>
      <c r="AF888" s="38"/>
    </row>
    <row r="889" spans="2:32">
      <c r="B889" s="39"/>
      <c r="C889" s="28"/>
      <c r="D889" s="27"/>
      <c r="E889" s="27"/>
      <c r="F889" s="29"/>
      <c r="G889" s="29"/>
      <c r="H889" s="30"/>
      <c r="I889" s="30"/>
      <c r="J889" s="30"/>
      <c r="K889" s="30"/>
      <c r="L889" s="31"/>
      <c r="M889" s="32"/>
      <c r="N889" s="33"/>
      <c r="O889" s="34"/>
      <c r="P889" s="35"/>
      <c r="Q889" s="36"/>
      <c r="R889" s="36"/>
      <c r="S889" s="36"/>
      <c r="T889" s="36"/>
      <c r="U889" s="37"/>
      <c r="V889" s="36"/>
      <c r="W889" s="37"/>
      <c r="X889" s="36"/>
      <c r="Y889" s="36"/>
      <c r="Z889" s="40"/>
      <c r="AA889" s="38"/>
      <c r="AB889" s="38"/>
      <c r="AC889" s="38"/>
      <c r="AD889" s="38"/>
      <c r="AE889" s="38"/>
      <c r="AF889" s="38"/>
    </row>
    <row r="890" spans="2:32">
      <c r="B890" s="39"/>
      <c r="C890" s="28"/>
      <c r="D890" s="27"/>
      <c r="E890" s="27"/>
      <c r="F890" s="29"/>
      <c r="G890" s="29"/>
      <c r="H890" s="30"/>
      <c r="I890" s="30"/>
      <c r="J890" s="30"/>
      <c r="K890" s="30"/>
      <c r="L890" s="31"/>
      <c r="M890" s="32"/>
      <c r="N890" s="33"/>
      <c r="O890" s="34"/>
      <c r="P890" s="35"/>
      <c r="Q890" s="36"/>
      <c r="R890" s="36"/>
      <c r="S890" s="36"/>
      <c r="T890" s="36"/>
      <c r="U890" s="37"/>
      <c r="V890" s="36"/>
      <c r="W890" s="37"/>
      <c r="X890" s="36"/>
      <c r="Y890" s="36"/>
      <c r="Z890" s="40"/>
      <c r="AA890" s="38"/>
      <c r="AB890" s="38"/>
      <c r="AC890" s="38"/>
      <c r="AD890" s="38"/>
      <c r="AE890" s="38"/>
      <c r="AF890" s="38"/>
    </row>
    <row r="891" spans="2:32">
      <c r="B891" s="39"/>
      <c r="C891" s="28"/>
      <c r="D891" s="27"/>
      <c r="E891" s="27"/>
      <c r="F891" s="29"/>
      <c r="G891" s="29"/>
      <c r="H891" s="30"/>
      <c r="I891" s="30"/>
      <c r="J891" s="30"/>
      <c r="K891" s="30"/>
      <c r="L891" s="31"/>
      <c r="M891" s="32"/>
      <c r="N891" s="33"/>
      <c r="O891" s="34"/>
      <c r="P891" s="35"/>
      <c r="Q891" s="36"/>
      <c r="R891" s="36"/>
      <c r="S891" s="36"/>
      <c r="T891" s="36"/>
      <c r="U891" s="37"/>
      <c r="V891" s="36"/>
      <c r="W891" s="37"/>
      <c r="X891" s="36"/>
      <c r="Y891" s="36"/>
      <c r="Z891" s="40"/>
      <c r="AA891" s="38"/>
      <c r="AB891" s="38"/>
      <c r="AC891" s="38"/>
      <c r="AD891" s="38"/>
      <c r="AE891" s="38"/>
      <c r="AF891" s="38"/>
    </row>
    <row r="892" spans="2:32">
      <c r="B892" s="39"/>
      <c r="C892" s="28"/>
      <c r="D892" s="27"/>
      <c r="E892" s="27"/>
      <c r="F892" s="29"/>
      <c r="G892" s="29"/>
      <c r="H892" s="30"/>
      <c r="I892" s="30"/>
      <c r="J892" s="30"/>
      <c r="K892" s="30"/>
      <c r="L892" s="31"/>
      <c r="M892" s="32"/>
      <c r="N892" s="33"/>
      <c r="O892" s="34"/>
      <c r="P892" s="35"/>
      <c r="Q892" s="36"/>
      <c r="R892" s="36"/>
      <c r="S892" s="36"/>
      <c r="T892" s="36"/>
      <c r="U892" s="37"/>
      <c r="V892" s="36"/>
      <c r="W892" s="37"/>
      <c r="X892" s="36"/>
      <c r="Y892" s="36"/>
      <c r="Z892" s="40"/>
      <c r="AA892" s="38"/>
      <c r="AB892" s="38"/>
      <c r="AC892" s="38"/>
      <c r="AD892" s="38"/>
      <c r="AE892" s="38"/>
      <c r="AF892" s="38"/>
    </row>
    <row r="893" spans="2:32">
      <c r="B893" s="39"/>
      <c r="C893" s="28"/>
      <c r="D893" s="27"/>
      <c r="E893" s="27"/>
      <c r="F893" s="29"/>
      <c r="G893" s="29"/>
      <c r="H893" s="30"/>
      <c r="I893" s="30"/>
      <c r="J893" s="30"/>
      <c r="K893" s="30"/>
      <c r="L893" s="31"/>
      <c r="M893" s="32"/>
      <c r="N893" s="33"/>
      <c r="O893" s="34"/>
      <c r="P893" s="35"/>
      <c r="Q893" s="36"/>
      <c r="R893" s="36"/>
      <c r="S893" s="36"/>
      <c r="T893" s="36"/>
      <c r="U893" s="37"/>
      <c r="V893" s="36"/>
      <c r="W893" s="37"/>
      <c r="X893" s="36"/>
      <c r="Y893" s="36"/>
      <c r="Z893" s="40"/>
      <c r="AA893" s="38"/>
      <c r="AB893" s="38"/>
      <c r="AC893" s="38"/>
      <c r="AD893" s="38"/>
      <c r="AE893" s="38"/>
      <c r="AF893" s="38"/>
    </row>
    <row r="894" spans="2:32">
      <c r="B894" s="39"/>
      <c r="C894" s="28"/>
      <c r="D894" s="27"/>
      <c r="E894" s="27"/>
      <c r="F894" s="29"/>
      <c r="G894" s="29"/>
      <c r="H894" s="30"/>
      <c r="I894" s="30"/>
      <c r="J894" s="30"/>
      <c r="K894" s="30"/>
      <c r="L894" s="31"/>
      <c r="M894" s="32"/>
      <c r="N894" s="33"/>
      <c r="O894" s="34"/>
      <c r="P894" s="35"/>
      <c r="Q894" s="36"/>
      <c r="R894" s="36"/>
      <c r="S894" s="36"/>
      <c r="T894" s="36"/>
      <c r="U894" s="37"/>
      <c r="V894" s="36"/>
      <c r="W894" s="37"/>
      <c r="X894" s="36"/>
      <c r="Y894" s="36"/>
      <c r="Z894" s="40"/>
      <c r="AA894" s="38"/>
      <c r="AB894" s="38"/>
      <c r="AC894" s="38"/>
      <c r="AD894" s="38"/>
      <c r="AE894" s="38"/>
      <c r="AF894" s="38"/>
    </row>
    <row r="895" spans="2:32">
      <c r="B895" s="39"/>
      <c r="C895" s="28"/>
      <c r="D895" s="27"/>
      <c r="E895" s="27"/>
      <c r="F895" s="29"/>
      <c r="G895" s="29"/>
      <c r="H895" s="30"/>
      <c r="I895" s="30"/>
      <c r="J895" s="30"/>
      <c r="K895" s="30"/>
      <c r="L895" s="31"/>
      <c r="M895" s="32"/>
      <c r="N895" s="33"/>
      <c r="O895" s="34"/>
      <c r="P895" s="35"/>
      <c r="Q895" s="36"/>
      <c r="R895" s="36"/>
      <c r="S895" s="36"/>
      <c r="T895" s="36"/>
      <c r="U895" s="37"/>
      <c r="V895" s="36"/>
      <c r="W895" s="37"/>
      <c r="X895" s="36"/>
      <c r="Y895" s="36"/>
      <c r="Z895" s="40"/>
      <c r="AA895" s="38"/>
      <c r="AB895" s="38"/>
      <c r="AC895" s="38"/>
      <c r="AD895" s="38"/>
      <c r="AE895" s="38"/>
      <c r="AF895" s="38"/>
    </row>
    <row r="896" spans="2:32">
      <c r="B896" s="39"/>
      <c r="C896" s="28"/>
      <c r="D896" s="27"/>
      <c r="E896" s="27"/>
      <c r="F896" s="29"/>
      <c r="G896" s="29"/>
      <c r="H896" s="30"/>
      <c r="I896" s="30"/>
      <c r="J896" s="30"/>
      <c r="K896" s="30"/>
      <c r="L896" s="31"/>
      <c r="M896" s="32"/>
      <c r="N896" s="33"/>
      <c r="O896" s="34"/>
      <c r="P896" s="35"/>
      <c r="Q896" s="36"/>
      <c r="R896" s="36"/>
      <c r="S896" s="36"/>
      <c r="T896" s="36"/>
      <c r="U896" s="37"/>
      <c r="V896" s="36"/>
      <c r="W896" s="37"/>
      <c r="X896" s="36"/>
      <c r="Y896" s="36"/>
      <c r="Z896" s="40"/>
      <c r="AA896" s="38"/>
      <c r="AB896" s="38"/>
      <c r="AC896" s="38"/>
      <c r="AD896" s="38"/>
      <c r="AE896" s="38"/>
      <c r="AF896" s="38"/>
    </row>
    <row r="897" spans="2:32">
      <c r="B897" s="39"/>
      <c r="C897" s="28"/>
      <c r="D897" s="27"/>
      <c r="E897" s="27"/>
      <c r="F897" s="29"/>
      <c r="G897" s="29"/>
      <c r="H897" s="30"/>
      <c r="I897" s="30"/>
      <c r="J897" s="30"/>
      <c r="K897" s="30"/>
      <c r="L897" s="31"/>
      <c r="M897" s="32"/>
      <c r="N897" s="33"/>
      <c r="O897" s="34"/>
      <c r="P897" s="35"/>
      <c r="Q897" s="36"/>
      <c r="R897" s="36"/>
      <c r="S897" s="36"/>
      <c r="T897" s="36"/>
      <c r="U897" s="37"/>
      <c r="V897" s="36"/>
      <c r="W897" s="37"/>
      <c r="X897" s="36"/>
      <c r="Y897" s="36"/>
      <c r="Z897" s="40"/>
      <c r="AA897" s="38"/>
      <c r="AB897" s="38"/>
      <c r="AC897" s="38"/>
      <c r="AD897" s="38"/>
      <c r="AE897" s="38"/>
      <c r="AF897" s="38"/>
    </row>
    <row r="898" spans="2:32">
      <c r="B898" s="39"/>
      <c r="C898" s="28"/>
      <c r="D898" s="27"/>
      <c r="E898" s="27"/>
      <c r="F898" s="29"/>
      <c r="G898" s="29"/>
      <c r="H898" s="30"/>
      <c r="I898" s="30"/>
      <c r="J898" s="30"/>
      <c r="K898" s="30"/>
      <c r="L898" s="31"/>
      <c r="M898" s="32"/>
      <c r="N898" s="33"/>
      <c r="O898" s="34"/>
      <c r="P898" s="35"/>
      <c r="Q898" s="36"/>
      <c r="R898" s="36"/>
      <c r="S898" s="36"/>
      <c r="T898" s="36"/>
      <c r="U898" s="37"/>
      <c r="V898" s="36"/>
      <c r="W898" s="37"/>
      <c r="X898" s="36"/>
      <c r="Y898" s="36"/>
      <c r="Z898" s="40"/>
      <c r="AA898" s="38"/>
      <c r="AB898" s="38"/>
      <c r="AC898" s="38"/>
      <c r="AD898" s="38"/>
      <c r="AE898" s="38"/>
      <c r="AF898" s="38"/>
    </row>
    <row r="899" spans="2:32">
      <c r="B899" s="39"/>
      <c r="C899" s="28"/>
      <c r="D899" s="27"/>
      <c r="E899" s="27"/>
      <c r="F899" s="29"/>
      <c r="G899" s="29"/>
      <c r="H899" s="30"/>
      <c r="I899" s="30"/>
      <c r="J899" s="30"/>
      <c r="K899" s="30"/>
      <c r="L899" s="31"/>
      <c r="M899" s="32"/>
      <c r="N899" s="33"/>
      <c r="O899" s="34"/>
      <c r="P899" s="35"/>
      <c r="Q899" s="36"/>
      <c r="R899" s="36"/>
      <c r="S899" s="36"/>
      <c r="T899" s="36"/>
      <c r="U899" s="37"/>
      <c r="V899" s="36"/>
      <c r="W899" s="37"/>
      <c r="X899" s="36"/>
      <c r="Y899" s="36"/>
      <c r="Z899" s="40"/>
      <c r="AA899" s="38"/>
      <c r="AB899" s="38"/>
      <c r="AC899" s="38"/>
      <c r="AD899" s="38"/>
      <c r="AE899" s="38"/>
      <c r="AF899" s="38"/>
    </row>
    <row r="900" spans="2:32">
      <c r="B900" s="39"/>
      <c r="C900" s="28"/>
      <c r="D900" s="27"/>
      <c r="E900" s="27"/>
      <c r="F900" s="29"/>
      <c r="G900" s="29"/>
      <c r="H900" s="30"/>
      <c r="I900" s="30"/>
      <c r="J900" s="30"/>
      <c r="K900" s="30"/>
      <c r="L900" s="31"/>
      <c r="M900" s="32"/>
      <c r="N900" s="33"/>
      <c r="O900" s="34"/>
      <c r="P900" s="35"/>
      <c r="Q900" s="36"/>
      <c r="R900" s="36"/>
      <c r="S900" s="36"/>
      <c r="T900" s="36"/>
      <c r="U900" s="37"/>
      <c r="V900" s="36"/>
      <c r="W900" s="37"/>
      <c r="X900" s="36"/>
      <c r="Y900" s="36"/>
      <c r="Z900" s="40"/>
      <c r="AA900" s="38"/>
      <c r="AB900" s="38"/>
      <c r="AC900" s="38"/>
      <c r="AD900" s="38"/>
      <c r="AE900" s="38"/>
      <c r="AF900" s="38"/>
    </row>
    <row r="901" spans="2:32">
      <c r="B901" s="39"/>
      <c r="C901" s="28"/>
      <c r="D901" s="27"/>
      <c r="E901" s="27"/>
      <c r="F901" s="29"/>
      <c r="G901" s="29"/>
      <c r="H901" s="30"/>
      <c r="I901" s="30"/>
      <c r="J901" s="30"/>
      <c r="K901" s="30"/>
      <c r="L901" s="31"/>
      <c r="M901" s="32"/>
      <c r="N901" s="33"/>
      <c r="O901" s="34"/>
      <c r="P901" s="35"/>
      <c r="Q901" s="36"/>
      <c r="R901" s="36"/>
      <c r="S901" s="36"/>
      <c r="T901" s="36"/>
      <c r="U901" s="37"/>
      <c r="V901" s="36"/>
      <c r="W901" s="37"/>
      <c r="X901" s="36"/>
      <c r="Y901" s="36"/>
      <c r="Z901" s="40"/>
      <c r="AA901" s="38"/>
      <c r="AB901" s="38"/>
      <c r="AC901" s="38"/>
      <c r="AD901" s="38"/>
      <c r="AE901" s="38"/>
      <c r="AF901" s="38"/>
    </row>
    <row r="902" spans="2:32">
      <c r="B902" s="39"/>
      <c r="C902" s="28"/>
      <c r="D902" s="27"/>
      <c r="E902" s="27"/>
      <c r="F902" s="29"/>
      <c r="G902" s="29"/>
      <c r="H902" s="30"/>
      <c r="I902" s="30"/>
      <c r="J902" s="30"/>
      <c r="K902" s="30"/>
      <c r="L902" s="31"/>
      <c r="M902" s="32"/>
      <c r="N902" s="33"/>
      <c r="O902" s="34"/>
      <c r="P902" s="35"/>
      <c r="Q902" s="36"/>
      <c r="R902" s="36"/>
      <c r="S902" s="36"/>
      <c r="T902" s="36"/>
      <c r="U902" s="37"/>
      <c r="V902" s="36"/>
      <c r="W902" s="37"/>
      <c r="X902" s="36"/>
      <c r="Y902" s="36"/>
      <c r="Z902" s="40"/>
      <c r="AA902" s="38"/>
      <c r="AB902" s="38"/>
      <c r="AC902" s="38"/>
      <c r="AD902" s="38"/>
      <c r="AE902" s="38"/>
      <c r="AF902" s="38"/>
    </row>
    <row r="903" spans="2:32">
      <c r="B903" s="39"/>
      <c r="C903" s="28"/>
      <c r="D903" s="27"/>
      <c r="E903" s="27"/>
      <c r="F903" s="29"/>
      <c r="G903" s="29"/>
      <c r="H903" s="30"/>
      <c r="I903" s="30"/>
      <c r="J903" s="30"/>
      <c r="K903" s="30"/>
      <c r="L903" s="31"/>
      <c r="M903" s="32"/>
      <c r="N903" s="33"/>
      <c r="O903" s="34"/>
      <c r="P903" s="35"/>
      <c r="Q903" s="36"/>
      <c r="R903" s="36"/>
      <c r="S903" s="36"/>
      <c r="T903" s="36"/>
      <c r="U903" s="37"/>
      <c r="V903" s="36"/>
      <c r="W903" s="37"/>
      <c r="X903" s="36"/>
      <c r="Y903" s="36"/>
      <c r="Z903" s="40"/>
      <c r="AA903" s="38"/>
      <c r="AB903" s="38"/>
      <c r="AC903" s="38"/>
      <c r="AD903" s="38"/>
      <c r="AE903" s="38"/>
      <c r="AF903" s="38"/>
    </row>
    <row r="904" spans="2:32">
      <c r="B904" s="39"/>
      <c r="C904" s="28"/>
      <c r="D904" s="27"/>
      <c r="E904" s="27"/>
      <c r="F904" s="29"/>
      <c r="G904" s="29"/>
      <c r="H904" s="30"/>
      <c r="I904" s="30"/>
      <c r="J904" s="30"/>
      <c r="K904" s="30"/>
      <c r="L904" s="31"/>
      <c r="M904" s="32"/>
      <c r="N904" s="33"/>
      <c r="O904" s="34"/>
      <c r="P904" s="35"/>
      <c r="Q904" s="36"/>
      <c r="R904" s="36"/>
      <c r="S904" s="36"/>
      <c r="T904" s="36"/>
      <c r="U904" s="37"/>
      <c r="V904" s="36"/>
      <c r="W904" s="37"/>
      <c r="X904" s="36"/>
      <c r="Y904" s="36"/>
      <c r="Z904" s="40"/>
      <c r="AA904" s="38"/>
      <c r="AB904" s="38"/>
      <c r="AC904" s="38"/>
      <c r="AD904" s="38"/>
      <c r="AE904" s="38"/>
      <c r="AF904" s="38"/>
    </row>
    <row r="905" spans="2:32">
      <c r="B905" s="39"/>
      <c r="C905" s="28"/>
      <c r="D905" s="27"/>
      <c r="E905" s="27"/>
      <c r="F905" s="29"/>
      <c r="G905" s="29"/>
      <c r="H905" s="30"/>
      <c r="I905" s="30"/>
      <c r="J905" s="30"/>
      <c r="K905" s="30"/>
      <c r="L905" s="31"/>
      <c r="M905" s="32"/>
      <c r="N905" s="33"/>
      <c r="O905" s="34"/>
      <c r="P905" s="35"/>
      <c r="Q905" s="36"/>
      <c r="R905" s="36"/>
      <c r="S905" s="36"/>
      <c r="T905" s="36"/>
      <c r="U905" s="37"/>
      <c r="V905" s="36"/>
      <c r="W905" s="37"/>
      <c r="X905" s="36"/>
      <c r="Y905" s="36"/>
      <c r="Z905" s="40"/>
      <c r="AA905" s="38"/>
      <c r="AB905" s="38"/>
      <c r="AC905" s="38"/>
      <c r="AD905" s="38"/>
      <c r="AE905" s="38"/>
      <c r="AF905" s="38"/>
    </row>
    <row r="906" spans="2:32">
      <c r="B906" s="39"/>
      <c r="C906" s="28"/>
      <c r="D906" s="27"/>
      <c r="E906" s="27"/>
      <c r="F906" s="29"/>
      <c r="G906" s="29"/>
      <c r="H906" s="30"/>
      <c r="I906" s="30"/>
      <c r="J906" s="30"/>
      <c r="K906" s="30"/>
      <c r="L906" s="31"/>
      <c r="M906" s="32"/>
      <c r="N906" s="33"/>
      <c r="O906" s="34"/>
      <c r="P906" s="35"/>
      <c r="Q906" s="36"/>
      <c r="R906" s="36"/>
      <c r="S906" s="36"/>
      <c r="T906" s="36"/>
      <c r="U906" s="37"/>
      <c r="V906" s="36"/>
      <c r="W906" s="37"/>
      <c r="X906" s="36"/>
      <c r="Y906" s="36"/>
      <c r="Z906" s="40"/>
      <c r="AA906" s="38"/>
      <c r="AB906" s="38"/>
      <c r="AC906" s="38"/>
      <c r="AD906" s="38"/>
      <c r="AE906" s="38"/>
      <c r="AF906" s="38"/>
    </row>
    <row r="907" spans="2:32">
      <c r="B907" s="39"/>
      <c r="C907" s="28"/>
      <c r="D907" s="27"/>
      <c r="E907" s="27"/>
      <c r="F907" s="29"/>
      <c r="G907" s="29"/>
      <c r="H907" s="30"/>
      <c r="I907" s="30"/>
      <c r="J907" s="30"/>
      <c r="K907" s="30"/>
      <c r="L907" s="31"/>
      <c r="M907" s="32"/>
      <c r="N907" s="33"/>
      <c r="O907" s="34"/>
      <c r="P907" s="35"/>
      <c r="Q907" s="36"/>
      <c r="R907" s="36"/>
      <c r="S907" s="36"/>
      <c r="T907" s="36"/>
      <c r="U907" s="37"/>
      <c r="V907" s="36"/>
      <c r="W907" s="37"/>
      <c r="X907" s="36"/>
      <c r="Y907" s="36"/>
      <c r="Z907" s="40"/>
      <c r="AA907" s="38"/>
      <c r="AB907" s="38"/>
      <c r="AC907" s="38"/>
      <c r="AD907" s="38"/>
      <c r="AE907" s="38"/>
      <c r="AF907" s="38"/>
    </row>
    <row r="908" spans="2:32">
      <c r="B908" s="39"/>
      <c r="C908" s="28"/>
      <c r="D908" s="27"/>
      <c r="E908" s="27"/>
      <c r="F908" s="29"/>
      <c r="G908" s="29"/>
      <c r="H908" s="30"/>
      <c r="I908" s="30"/>
      <c r="J908" s="30"/>
      <c r="K908" s="30"/>
      <c r="L908" s="31"/>
      <c r="M908" s="32"/>
      <c r="N908" s="33"/>
      <c r="O908" s="34"/>
      <c r="P908" s="35"/>
      <c r="Q908" s="36"/>
      <c r="R908" s="36"/>
      <c r="S908" s="36"/>
      <c r="T908" s="36"/>
      <c r="U908" s="37"/>
      <c r="V908" s="36"/>
      <c r="W908" s="37"/>
      <c r="X908" s="36"/>
      <c r="Y908" s="36"/>
      <c r="Z908" s="40"/>
      <c r="AA908" s="38"/>
      <c r="AB908" s="38"/>
      <c r="AC908" s="38"/>
      <c r="AD908" s="38"/>
      <c r="AE908" s="38"/>
      <c r="AF908" s="38"/>
    </row>
    <row r="909" spans="2:32">
      <c r="B909" s="39"/>
      <c r="C909" s="28"/>
      <c r="D909" s="27"/>
      <c r="E909" s="27"/>
      <c r="F909" s="29"/>
      <c r="G909" s="29"/>
      <c r="H909" s="30"/>
      <c r="I909" s="30"/>
      <c r="J909" s="30"/>
      <c r="K909" s="30"/>
      <c r="L909" s="31"/>
      <c r="M909" s="32"/>
      <c r="N909" s="33"/>
      <c r="O909" s="34"/>
      <c r="P909" s="35"/>
      <c r="Q909" s="36"/>
      <c r="R909" s="36"/>
      <c r="S909" s="36"/>
      <c r="T909" s="36"/>
      <c r="U909" s="37"/>
      <c r="V909" s="36"/>
      <c r="W909" s="37"/>
      <c r="X909" s="36"/>
      <c r="Y909" s="36"/>
      <c r="Z909" s="40"/>
      <c r="AA909" s="38"/>
      <c r="AB909" s="38"/>
      <c r="AC909" s="38"/>
      <c r="AD909" s="38"/>
      <c r="AE909" s="38"/>
      <c r="AF909" s="38"/>
    </row>
    <row r="910" spans="2:32">
      <c r="B910" s="39"/>
      <c r="C910" s="28"/>
      <c r="D910" s="27"/>
      <c r="E910" s="27"/>
      <c r="F910" s="29"/>
      <c r="G910" s="29"/>
      <c r="H910" s="30"/>
      <c r="I910" s="30"/>
      <c r="J910" s="30"/>
      <c r="K910" s="30"/>
      <c r="L910" s="31"/>
      <c r="M910" s="32"/>
      <c r="N910" s="33"/>
      <c r="O910" s="34"/>
      <c r="P910" s="35"/>
      <c r="Q910" s="36"/>
      <c r="R910" s="36"/>
      <c r="S910" s="36"/>
      <c r="T910" s="36"/>
      <c r="U910" s="37"/>
      <c r="V910" s="36"/>
      <c r="W910" s="37"/>
      <c r="X910" s="36"/>
      <c r="Y910" s="36"/>
      <c r="Z910" s="40"/>
      <c r="AA910" s="38"/>
      <c r="AB910" s="38"/>
      <c r="AC910" s="38"/>
      <c r="AD910" s="38"/>
      <c r="AE910" s="38"/>
      <c r="AF910" s="38"/>
    </row>
    <row r="911" spans="2:32">
      <c r="B911" s="39"/>
      <c r="C911" s="28"/>
      <c r="D911" s="27"/>
      <c r="E911" s="27"/>
      <c r="F911" s="29"/>
      <c r="G911" s="29"/>
      <c r="H911" s="30"/>
      <c r="I911" s="30"/>
      <c r="J911" s="30"/>
      <c r="K911" s="30"/>
      <c r="L911" s="31"/>
      <c r="M911" s="32"/>
      <c r="N911" s="33"/>
      <c r="O911" s="34"/>
      <c r="P911" s="35"/>
      <c r="Q911" s="36"/>
      <c r="R911" s="36"/>
      <c r="S911" s="36"/>
      <c r="T911" s="36"/>
      <c r="U911" s="37"/>
      <c r="V911" s="36"/>
      <c r="W911" s="37"/>
      <c r="X911" s="36"/>
      <c r="Y911" s="36"/>
      <c r="Z911" s="40"/>
      <c r="AA911" s="38"/>
      <c r="AB911" s="38"/>
      <c r="AC911" s="38"/>
      <c r="AD911" s="38"/>
      <c r="AE911" s="38"/>
      <c r="AF911" s="38"/>
    </row>
    <row r="912" spans="2:32">
      <c r="B912" s="39"/>
      <c r="C912" s="28"/>
      <c r="D912" s="27"/>
      <c r="E912" s="27"/>
      <c r="F912" s="29"/>
      <c r="G912" s="29"/>
      <c r="H912" s="30"/>
      <c r="I912" s="30"/>
      <c r="J912" s="30"/>
      <c r="K912" s="30"/>
      <c r="L912" s="31"/>
      <c r="M912" s="32"/>
      <c r="N912" s="33"/>
      <c r="O912" s="34"/>
      <c r="P912" s="35"/>
      <c r="Q912" s="36"/>
      <c r="R912" s="36"/>
      <c r="S912" s="36"/>
      <c r="T912" s="36"/>
      <c r="U912" s="37"/>
      <c r="V912" s="36"/>
      <c r="W912" s="37"/>
      <c r="X912" s="36"/>
      <c r="Y912" s="36"/>
      <c r="Z912" s="40"/>
      <c r="AA912" s="38"/>
      <c r="AB912" s="38"/>
      <c r="AC912" s="38"/>
      <c r="AD912" s="38"/>
      <c r="AE912" s="38"/>
      <c r="AF912" s="38"/>
    </row>
    <row r="913" spans="13:13">
      <c r="M913" s="49"/>
    </row>
    <row r="915" spans="13:13">
      <c r="M915" s="20"/>
    </row>
    <row r="916" spans="13:13">
      <c r="M916" s="20"/>
    </row>
    <row r="917" spans="13:13">
      <c r="M917" s="20"/>
    </row>
    <row r="918" spans="13:13">
      <c r="M918" s="20"/>
    </row>
    <row r="919" spans="13:13">
      <c r="M919" s="20"/>
    </row>
    <row r="920" spans="13:13">
      <c r="M920" s="20"/>
    </row>
    <row r="921" spans="13:13">
      <c r="M921" s="20"/>
    </row>
    <row r="922" spans="13:13">
      <c r="M92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796"/>
  <sheetViews>
    <sheetView topLeftCell="E1" workbookViewId="0">
      <selection activeCell="H58" sqref="H58:Z662"/>
    </sheetView>
  </sheetViews>
  <sheetFormatPr defaultRowHeight="14.4"/>
  <cols>
    <col min="4" max="4" width="19.88671875" customWidth="1"/>
    <col min="13" max="13" width="10.77734375" bestFit="1" customWidth="1"/>
  </cols>
  <sheetData>
    <row r="1" spans="1:38" ht="175.2" thickBot="1">
      <c r="A1" s="52" t="s">
        <v>824</v>
      </c>
      <c r="B1" s="1" t="s">
        <v>825</v>
      </c>
      <c r="C1" s="1" t="s">
        <v>826</v>
      </c>
      <c r="D1" s="1" t="s">
        <v>827</v>
      </c>
      <c r="E1" s="5"/>
      <c r="F1" s="1" t="s">
        <v>828</v>
      </c>
      <c r="G1" s="1" t="s">
        <v>829</v>
      </c>
      <c r="H1" s="2" t="s">
        <v>830</v>
      </c>
      <c r="I1" s="2"/>
      <c r="J1" s="2" t="s">
        <v>831</v>
      </c>
      <c r="K1" s="2" t="s">
        <v>832</v>
      </c>
      <c r="L1" s="2" t="s">
        <v>833</v>
      </c>
      <c r="M1" s="7" t="s">
        <v>834</v>
      </c>
      <c r="N1" s="1" t="s">
        <v>835</v>
      </c>
      <c r="O1" s="1" t="s">
        <v>836</v>
      </c>
      <c r="P1" s="2" t="s">
        <v>837</v>
      </c>
      <c r="Q1" s="2" t="s">
        <v>838</v>
      </c>
      <c r="R1" s="2" t="s">
        <v>839</v>
      </c>
      <c r="S1" s="2" t="s">
        <v>840</v>
      </c>
      <c r="T1" s="2" t="s">
        <v>841</v>
      </c>
      <c r="U1" s="2" t="s">
        <v>842</v>
      </c>
      <c r="V1" s="3" t="s">
        <v>843</v>
      </c>
      <c r="W1" s="6" t="s">
        <v>844</v>
      </c>
      <c r="X1" s="4" t="s">
        <v>845</v>
      </c>
      <c r="Y1" s="4"/>
      <c r="Z1" s="53"/>
      <c r="AA1" s="54"/>
      <c r="AB1" s="55" t="s">
        <v>977</v>
      </c>
      <c r="AC1" s="56"/>
      <c r="AD1" s="56"/>
      <c r="AE1" s="56"/>
      <c r="AF1" s="57"/>
      <c r="AG1" s="58"/>
      <c r="AH1" s="58"/>
      <c r="AI1" s="58"/>
      <c r="AJ1" s="58"/>
      <c r="AK1" s="58"/>
      <c r="AL1" s="58"/>
    </row>
    <row r="2" spans="1:38" hidden="1">
      <c r="A2" s="59">
        <f>VLOOKUP(B2,'Outstanding Oct 2020'!$A:$A,1,FALSE)</f>
        <v>141070355</v>
      </c>
      <c r="B2" s="60">
        <v>141070355</v>
      </c>
      <c r="C2" s="61">
        <v>99</v>
      </c>
      <c r="D2" s="62" t="s">
        <v>9</v>
      </c>
      <c r="E2" s="63" t="s">
        <v>811</v>
      </c>
      <c r="F2" s="64">
        <v>39715</v>
      </c>
      <c r="G2" s="64">
        <v>50671</v>
      </c>
      <c r="H2" s="65">
        <v>360</v>
      </c>
      <c r="I2" s="65">
        <v>144</v>
      </c>
      <c r="J2" s="65">
        <v>180</v>
      </c>
      <c r="K2" s="65">
        <v>144</v>
      </c>
      <c r="L2" s="66">
        <v>144</v>
      </c>
      <c r="M2" s="67">
        <v>914128</v>
      </c>
      <c r="N2" s="68">
        <v>0.03</v>
      </c>
      <c r="O2" s="69">
        <v>8.6499999999999994E-2</v>
      </c>
      <c r="P2" s="70">
        <v>6312.8001366403851</v>
      </c>
      <c r="Q2" s="71">
        <v>635376.99225583347</v>
      </c>
      <c r="R2" s="71">
        <v>278751.00774416653</v>
      </c>
      <c r="S2" s="71">
        <v>473204.18786550086</v>
      </c>
      <c r="T2" s="71">
        <v>211990.10125151754</v>
      </c>
      <c r="U2" s="72">
        <v>261214.08661398332</v>
      </c>
      <c r="V2" s="71">
        <v>223000.80619533322</v>
      </c>
      <c r="W2" s="73">
        <v>261214.08661398332</v>
      </c>
      <c r="X2" s="71">
        <v>500927.0323394296</v>
      </c>
      <c r="Y2" s="71">
        <v>222176.02459526923</v>
      </c>
      <c r="Z2" s="74">
        <v>-6.1700120568275452E-9</v>
      </c>
      <c r="AA2" s="75"/>
      <c r="AB2" s="75">
        <v>180</v>
      </c>
      <c r="AC2" s="76"/>
      <c r="AD2" s="77"/>
      <c r="AE2" s="77"/>
      <c r="AF2" s="63"/>
      <c r="AG2" s="78"/>
      <c r="AH2" s="77"/>
      <c r="AI2" s="77"/>
      <c r="AJ2" s="77"/>
      <c r="AK2" s="77"/>
      <c r="AL2" s="77"/>
    </row>
    <row r="3" spans="1:38" hidden="1">
      <c r="A3" s="93">
        <f>VLOOKUP(B3,'Outstanding Oct 2020'!$A:$A,1,FALSE)</f>
        <v>143000311</v>
      </c>
      <c r="B3" s="62">
        <v>143000311</v>
      </c>
      <c r="C3" s="61">
        <v>99</v>
      </c>
      <c r="D3" s="62" t="s">
        <v>11</v>
      </c>
      <c r="E3" s="63" t="s">
        <v>811</v>
      </c>
      <c r="F3" s="64">
        <v>38663</v>
      </c>
      <c r="G3" s="64">
        <v>49605</v>
      </c>
      <c r="H3" s="65">
        <v>360</v>
      </c>
      <c r="I3" s="65">
        <v>179</v>
      </c>
      <c r="J3" s="65">
        <v>180</v>
      </c>
      <c r="K3" s="65">
        <v>179</v>
      </c>
      <c r="L3" s="66">
        <v>179</v>
      </c>
      <c r="M3" s="67">
        <v>1397726</v>
      </c>
      <c r="N3" s="68">
        <v>0.03</v>
      </c>
      <c r="O3" s="69">
        <v>8.6499999999999994E-2</v>
      </c>
      <c r="P3" s="70">
        <v>9652.4391373919389</v>
      </c>
      <c r="Q3" s="71">
        <v>971508.30286106223</v>
      </c>
      <c r="R3" s="71">
        <v>426217.69713893777</v>
      </c>
      <c r="S3" s="71">
        <v>765861.66182269878</v>
      </c>
      <c r="T3" s="71">
        <v>339688.97381000686</v>
      </c>
      <c r="U3" s="72">
        <v>426172.68801269191</v>
      </c>
      <c r="V3" s="71">
        <v>423849.82104372146</v>
      </c>
      <c r="W3" s="73">
        <v>426172.68801269191</v>
      </c>
      <c r="X3" s="71">
        <v>765930.74186947721</v>
      </c>
      <c r="Y3" s="71">
        <v>339713.04473054898</v>
      </c>
      <c r="Z3" s="74">
        <v>-9.5460563898086548E-9</v>
      </c>
      <c r="AA3" s="75"/>
      <c r="AB3" s="75">
        <v>180</v>
      </c>
      <c r="AC3" s="76"/>
      <c r="AD3" s="77"/>
      <c r="AE3" s="77"/>
      <c r="AF3" s="63"/>
      <c r="AG3" s="78"/>
      <c r="AH3" s="77"/>
      <c r="AI3" s="77"/>
      <c r="AJ3" s="77"/>
      <c r="AK3" s="77"/>
      <c r="AL3" s="77"/>
    </row>
    <row r="4" spans="1:38" hidden="1">
      <c r="A4" s="93">
        <f>VLOOKUP(B4,'Outstanding Oct 2020'!$A:$A,1,FALSE)</f>
        <v>143000508</v>
      </c>
      <c r="B4" s="62">
        <v>143000508</v>
      </c>
      <c r="C4" s="61">
        <v>99</v>
      </c>
      <c r="D4" s="62" t="s">
        <v>13</v>
      </c>
      <c r="E4" s="63" t="s">
        <v>811</v>
      </c>
      <c r="F4" s="64">
        <v>39925</v>
      </c>
      <c r="G4" s="64">
        <v>50883</v>
      </c>
      <c r="H4" s="65">
        <v>360</v>
      </c>
      <c r="I4" s="65">
        <v>137</v>
      </c>
      <c r="J4" s="65">
        <v>180</v>
      </c>
      <c r="K4" s="65">
        <v>137</v>
      </c>
      <c r="L4" s="66">
        <v>137</v>
      </c>
      <c r="M4" s="67">
        <v>330168</v>
      </c>
      <c r="N4" s="68">
        <v>0.03</v>
      </c>
      <c r="O4" s="69">
        <v>8.6499999999999994E-2</v>
      </c>
      <c r="P4" s="70">
        <v>2280.0795900730341</v>
      </c>
      <c r="Q4" s="71">
        <v>229487.72029641803</v>
      </c>
      <c r="R4" s="71">
        <v>100680.27970358197</v>
      </c>
      <c r="S4" s="71">
        <v>166929.25193488775</v>
      </c>
      <c r="T4" s="71">
        <v>75050.472808574646</v>
      </c>
      <c r="U4" s="72">
        <v>91878.779126313108</v>
      </c>
      <c r="V4" s="71">
        <v>76628.879552170722</v>
      </c>
      <c r="W4" s="73">
        <v>91878.779126313108</v>
      </c>
      <c r="X4" s="71">
        <v>180926.60591672594</v>
      </c>
      <c r="Y4" s="71">
        <v>80246.326213146152</v>
      </c>
      <c r="Z4" s="74">
        <v>-2.1827872842550278E-9</v>
      </c>
      <c r="AA4" s="75"/>
      <c r="AB4" s="75">
        <v>180</v>
      </c>
      <c r="AC4" s="76"/>
      <c r="AD4" s="77"/>
      <c r="AE4" s="77"/>
      <c r="AF4" s="63"/>
      <c r="AG4" s="78"/>
      <c r="AH4" s="77"/>
      <c r="AI4" s="77"/>
      <c r="AJ4" s="77"/>
      <c r="AK4" s="77"/>
      <c r="AL4" s="77"/>
    </row>
    <row r="5" spans="1:38" hidden="1">
      <c r="A5" s="93">
        <f>VLOOKUP(B5,'Outstanding Oct 2020'!$A:$A,1,FALSE)</f>
        <v>143000958</v>
      </c>
      <c r="B5" s="62">
        <v>143000958</v>
      </c>
      <c r="C5" s="61">
        <v>99</v>
      </c>
      <c r="D5" s="62" t="s">
        <v>14</v>
      </c>
      <c r="E5" s="63" t="s">
        <v>811</v>
      </c>
      <c r="F5" s="64">
        <v>39812</v>
      </c>
      <c r="G5" s="64">
        <v>50762</v>
      </c>
      <c r="H5" s="65">
        <v>360</v>
      </c>
      <c r="I5" s="65">
        <v>141</v>
      </c>
      <c r="J5" s="65">
        <v>180</v>
      </c>
      <c r="K5" s="65">
        <v>141</v>
      </c>
      <c r="L5" s="66">
        <v>141</v>
      </c>
      <c r="M5" s="67">
        <v>800040</v>
      </c>
      <c r="N5" s="68">
        <v>0.03</v>
      </c>
      <c r="O5" s="69">
        <v>8.6499999999999994E-2</v>
      </c>
      <c r="P5" s="70">
        <v>5524.9293548800324</v>
      </c>
      <c r="Q5" s="71">
        <v>556078.58952395851</v>
      </c>
      <c r="R5" s="71">
        <v>243961.41047604149</v>
      </c>
      <c r="S5" s="71">
        <v>410187.01854346134</v>
      </c>
      <c r="T5" s="71">
        <v>184032.31146839785</v>
      </c>
      <c r="U5" s="72">
        <v>226154.70707506349</v>
      </c>
      <c r="V5" s="71">
        <v>191103.10487289919</v>
      </c>
      <c r="W5" s="73">
        <v>226154.70707506349</v>
      </c>
      <c r="X5" s="71">
        <v>438408.69435444195</v>
      </c>
      <c r="Y5" s="71">
        <v>194447.28387840581</v>
      </c>
      <c r="Z5" s="74">
        <v>-5.3551048040390015E-9</v>
      </c>
      <c r="AA5" s="75"/>
      <c r="AB5" s="75">
        <v>180</v>
      </c>
      <c r="AC5" s="76"/>
      <c r="AD5" s="77"/>
      <c r="AE5" s="77"/>
      <c r="AF5" s="63"/>
      <c r="AG5" s="78"/>
      <c r="AH5" s="77"/>
      <c r="AI5" s="77"/>
      <c r="AJ5" s="77"/>
      <c r="AK5" s="77"/>
      <c r="AL5" s="77"/>
    </row>
    <row r="6" spans="1:38" hidden="1">
      <c r="A6" s="93">
        <f>VLOOKUP(B6,'Outstanding Oct 2020'!$A:$A,1,FALSE)</f>
        <v>143001571</v>
      </c>
      <c r="B6" s="62">
        <v>143001571</v>
      </c>
      <c r="C6" s="61">
        <v>99</v>
      </c>
      <c r="D6" s="62" t="s">
        <v>15</v>
      </c>
      <c r="E6" s="63" t="s">
        <v>811</v>
      </c>
      <c r="F6" s="64">
        <v>39295</v>
      </c>
      <c r="G6" s="64">
        <v>49513</v>
      </c>
      <c r="H6" s="65">
        <v>336</v>
      </c>
      <c r="I6" s="65">
        <v>158</v>
      </c>
      <c r="J6" s="65">
        <v>180</v>
      </c>
      <c r="K6" s="65">
        <v>158</v>
      </c>
      <c r="L6" s="66">
        <v>158</v>
      </c>
      <c r="M6" s="67">
        <v>499199</v>
      </c>
      <c r="N6" s="68">
        <v>0.03</v>
      </c>
      <c r="O6" s="69">
        <v>8.6499999999999994E-2</v>
      </c>
      <c r="P6" s="70">
        <v>3447.3766424513237</v>
      </c>
      <c r="Q6" s="71">
        <v>346974.99601491238</v>
      </c>
      <c r="R6" s="71">
        <v>152224.00398508762</v>
      </c>
      <c r="S6" s="71">
        <v>267612.60026355315</v>
      </c>
      <c r="T6" s="71">
        <v>119191.26659335091</v>
      </c>
      <c r="U6" s="72">
        <v>148421.33367020224</v>
      </c>
      <c r="V6" s="71">
        <v>133618.8479424658</v>
      </c>
      <c r="W6" s="73">
        <v>148421.33367020224</v>
      </c>
      <c r="X6" s="71">
        <v>273552.79962632252</v>
      </c>
      <c r="Y6" s="71">
        <v>121328.79564123822</v>
      </c>
      <c r="Z6" s="74">
        <v>-3.3178366720676422E-9</v>
      </c>
      <c r="AA6" s="75"/>
      <c r="AB6" s="75">
        <v>180</v>
      </c>
      <c r="AC6" s="76"/>
      <c r="AD6" s="77"/>
      <c r="AE6" s="77"/>
      <c r="AF6" s="63"/>
      <c r="AG6" s="78"/>
      <c r="AH6" s="77"/>
      <c r="AI6" s="77"/>
      <c r="AJ6" s="77"/>
      <c r="AK6" s="77"/>
      <c r="AL6" s="77"/>
    </row>
    <row r="7" spans="1:38" hidden="1">
      <c r="A7" s="93">
        <f>VLOOKUP(B7,'Outstanding Oct 2020'!$A:$A,1,FALSE)</f>
        <v>143001652</v>
      </c>
      <c r="B7" s="62">
        <v>143001652</v>
      </c>
      <c r="C7" s="61">
        <v>99</v>
      </c>
      <c r="D7" s="62" t="s">
        <v>16</v>
      </c>
      <c r="E7" s="63" t="s">
        <v>811</v>
      </c>
      <c r="F7" s="64">
        <v>38063</v>
      </c>
      <c r="G7" s="64">
        <v>46469</v>
      </c>
      <c r="H7" s="65">
        <v>276</v>
      </c>
      <c r="I7" s="65">
        <v>199</v>
      </c>
      <c r="J7" s="65">
        <v>180</v>
      </c>
      <c r="K7" s="65">
        <v>180</v>
      </c>
      <c r="L7" s="66">
        <v>180</v>
      </c>
      <c r="M7" s="67">
        <v>876864</v>
      </c>
      <c r="N7" s="68">
        <v>0.03</v>
      </c>
      <c r="O7" s="69">
        <v>8.6499999999999994E-2</v>
      </c>
      <c r="P7" s="70">
        <v>6055.4617942071955</v>
      </c>
      <c r="Q7" s="71">
        <v>609476.14659809042</v>
      </c>
      <c r="R7" s="71">
        <v>267387.85340190958</v>
      </c>
      <c r="S7" s="71">
        <v>480506.97635919892</v>
      </c>
      <c r="T7" s="71">
        <v>213119.12295729527</v>
      </c>
      <c r="U7" s="72">
        <v>267387.85340190365</v>
      </c>
      <c r="V7" s="71">
        <v>267387.85340190958</v>
      </c>
      <c r="W7" s="73">
        <v>267387.85340190365</v>
      </c>
      <c r="X7" s="71">
        <v>480506.97635919892</v>
      </c>
      <c r="Y7" s="71">
        <v>213119.12295729527</v>
      </c>
      <c r="Z7" s="74">
        <v>-5.9371814131736755E-9</v>
      </c>
      <c r="AA7" s="75"/>
      <c r="AB7" s="75">
        <v>180</v>
      </c>
      <c r="AC7" s="76"/>
      <c r="AD7" s="77"/>
      <c r="AE7" s="77"/>
      <c r="AF7" s="63"/>
      <c r="AG7" s="78"/>
      <c r="AH7" s="77"/>
      <c r="AI7" s="77"/>
      <c r="AJ7" s="77"/>
      <c r="AK7" s="77"/>
      <c r="AL7" s="77"/>
    </row>
    <row r="8" spans="1:38" hidden="1">
      <c r="A8" s="93">
        <f>VLOOKUP(B8,'Outstanding Oct 2020'!$A:$A,1,FALSE)</f>
        <v>143001865</v>
      </c>
      <c r="B8" s="62">
        <v>143001865</v>
      </c>
      <c r="C8" s="61">
        <v>99</v>
      </c>
      <c r="D8" s="62" t="s">
        <v>17</v>
      </c>
      <c r="E8" s="63" t="s">
        <v>811</v>
      </c>
      <c r="F8" s="64">
        <v>39247</v>
      </c>
      <c r="G8" s="64">
        <v>50183</v>
      </c>
      <c r="H8" s="65">
        <v>360</v>
      </c>
      <c r="I8" s="65">
        <v>160</v>
      </c>
      <c r="J8" s="65">
        <v>180</v>
      </c>
      <c r="K8" s="65">
        <v>160</v>
      </c>
      <c r="L8" s="66">
        <v>160</v>
      </c>
      <c r="M8" s="67">
        <v>998511</v>
      </c>
      <c r="N8" s="68">
        <v>0.03</v>
      </c>
      <c r="O8" s="69">
        <v>8.6499999999999994E-2</v>
      </c>
      <c r="P8" s="70">
        <v>6895.5336421561615</v>
      </c>
      <c r="Q8" s="71">
        <v>694028.5342034864</v>
      </c>
      <c r="R8" s="71">
        <v>304482.4657965136</v>
      </c>
      <c r="S8" s="71">
        <v>537259.07605830953</v>
      </c>
      <c r="T8" s="71">
        <v>239130.32720613922</v>
      </c>
      <c r="U8" s="72">
        <v>298128.74885217031</v>
      </c>
      <c r="V8" s="71">
        <v>270651.0807080121</v>
      </c>
      <c r="W8" s="73">
        <v>298128.74885217031</v>
      </c>
      <c r="X8" s="71">
        <v>547167.52138461592</v>
      </c>
      <c r="Y8" s="71">
        <v>242685.05558810895</v>
      </c>
      <c r="Z8" s="74">
        <v>-6.6356733441352844E-9</v>
      </c>
      <c r="AA8" s="75"/>
      <c r="AB8" s="75">
        <v>180</v>
      </c>
      <c r="AC8" s="76"/>
      <c r="AD8" s="77"/>
      <c r="AE8" s="77"/>
      <c r="AF8" s="63"/>
      <c r="AG8" s="78"/>
      <c r="AH8" s="77"/>
      <c r="AI8" s="77"/>
      <c r="AJ8" s="77"/>
      <c r="AK8" s="77"/>
      <c r="AL8" s="77"/>
    </row>
    <row r="9" spans="1:38" hidden="1">
      <c r="A9" s="93">
        <f>VLOOKUP(B9,'Outstanding Oct 2020'!$A:$A,1,FALSE)</f>
        <v>143002012</v>
      </c>
      <c r="B9" s="62">
        <v>143002012</v>
      </c>
      <c r="C9" s="61">
        <v>99</v>
      </c>
      <c r="D9" s="62" t="s">
        <v>18</v>
      </c>
      <c r="E9" s="63" t="s">
        <v>811</v>
      </c>
      <c r="F9" s="64">
        <v>39295</v>
      </c>
      <c r="G9" s="64">
        <v>49513</v>
      </c>
      <c r="H9" s="65">
        <v>336</v>
      </c>
      <c r="I9" s="65">
        <v>158</v>
      </c>
      <c r="J9" s="65">
        <v>180</v>
      </c>
      <c r="K9" s="65">
        <v>158</v>
      </c>
      <c r="L9" s="66">
        <v>158</v>
      </c>
      <c r="M9" s="67">
        <v>475978</v>
      </c>
      <c r="N9" s="68">
        <v>0.03</v>
      </c>
      <c r="O9" s="69">
        <v>8.6499999999999994E-2</v>
      </c>
      <c r="P9" s="70">
        <v>3287.0166797623715</v>
      </c>
      <c r="Q9" s="71">
        <v>330834.92685920035</v>
      </c>
      <c r="R9" s="71">
        <v>145143.07314079965</v>
      </c>
      <c r="S9" s="71">
        <v>255164.19353453332</v>
      </c>
      <c r="T9" s="71">
        <v>113646.90372090082</v>
      </c>
      <c r="U9" s="72">
        <v>141517.28981363249</v>
      </c>
      <c r="V9" s="71">
        <v>127403.36420136857</v>
      </c>
      <c r="W9" s="73">
        <v>141517.28981363249</v>
      </c>
      <c r="X9" s="71">
        <v>260828.07549802325</v>
      </c>
      <c r="Y9" s="71">
        <v>115685.00235722691</v>
      </c>
      <c r="Z9" s="74">
        <v>-3.3178366720676422E-9</v>
      </c>
      <c r="AA9" s="75"/>
      <c r="AB9" s="75">
        <v>180</v>
      </c>
      <c r="AC9" s="76"/>
      <c r="AD9" s="77"/>
      <c r="AE9" s="77"/>
      <c r="AF9" s="63"/>
      <c r="AG9" s="78"/>
      <c r="AH9" s="77"/>
      <c r="AI9" s="77"/>
      <c r="AJ9" s="77"/>
      <c r="AK9" s="77"/>
      <c r="AL9" s="77"/>
    </row>
    <row r="10" spans="1:38" hidden="1">
      <c r="A10" s="93">
        <f>VLOOKUP(B10,'Outstanding Oct 2020'!$A:$A,1,FALSE)</f>
        <v>143002063</v>
      </c>
      <c r="B10" s="62">
        <v>143002063</v>
      </c>
      <c r="C10" s="61">
        <v>99</v>
      </c>
      <c r="D10" s="62" t="s">
        <v>19</v>
      </c>
      <c r="E10" s="63" t="s">
        <v>811</v>
      </c>
      <c r="F10" s="64">
        <v>39338</v>
      </c>
      <c r="G10" s="64">
        <v>48449</v>
      </c>
      <c r="H10" s="65">
        <v>300</v>
      </c>
      <c r="I10" s="65">
        <v>157</v>
      </c>
      <c r="J10" s="65">
        <v>180</v>
      </c>
      <c r="K10" s="65">
        <v>157</v>
      </c>
      <c r="L10" s="66">
        <v>157</v>
      </c>
      <c r="M10" s="67">
        <v>648674</v>
      </c>
      <c r="N10" s="68">
        <v>0.03</v>
      </c>
      <c r="O10" s="69">
        <v>8.6499999999999994E-2</v>
      </c>
      <c r="P10" s="70">
        <v>4479.6235492568494</v>
      </c>
      <c r="Q10" s="71">
        <v>450869.61024556792</v>
      </c>
      <c r="R10" s="71">
        <v>197804.38975443208</v>
      </c>
      <c r="S10" s="71">
        <v>347061.63016869966</v>
      </c>
      <c r="T10" s="71">
        <v>154630.66075714678</v>
      </c>
      <c r="U10" s="72">
        <v>192430.96941155288</v>
      </c>
      <c r="V10" s="71">
        <v>172529.38439692132</v>
      </c>
      <c r="W10" s="73">
        <v>192430.96941155288</v>
      </c>
      <c r="X10" s="71">
        <v>355462.62862066034</v>
      </c>
      <c r="Y10" s="71">
        <v>157658.23886623292</v>
      </c>
      <c r="Z10" s="74">
        <v>-4.6566128730773926E-9</v>
      </c>
      <c r="AA10" s="75"/>
      <c r="AB10" s="75">
        <v>180</v>
      </c>
      <c r="AC10" s="76"/>
      <c r="AD10" s="77"/>
      <c r="AE10" s="77"/>
      <c r="AF10" s="63"/>
      <c r="AG10" s="78"/>
      <c r="AH10" s="77"/>
      <c r="AI10" s="77"/>
      <c r="AJ10" s="77"/>
      <c r="AK10" s="77"/>
      <c r="AL10" s="77"/>
    </row>
    <row r="11" spans="1:38" hidden="1">
      <c r="A11" s="93">
        <f>VLOOKUP(B11,'Outstanding Oct 2020'!$A:$A,1,FALSE)</f>
        <v>143002209</v>
      </c>
      <c r="B11" s="62">
        <v>143002209</v>
      </c>
      <c r="C11" s="61">
        <v>99</v>
      </c>
      <c r="D11" s="62" t="s">
        <v>20</v>
      </c>
      <c r="E11" s="63" t="s">
        <v>811</v>
      </c>
      <c r="F11" s="64">
        <v>37938</v>
      </c>
      <c r="G11" s="64">
        <v>45039</v>
      </c>
      <c r="H11" s="65">
        <v>233</v>
      </c>
      <c r="I11" s="65">
        <v>203</v>
      </c>
      <c r="J11" s="65">
        <v>180</v>
      </c>
      <c r="K11" s="65">
        <v>180</v>
      </c>
      <c r="L11" s="66">
        <v>180</v>
      </c>
      <c r="M11" s="67">
        <v>1034588</v>
      </c>
      <c r="N11" s="68">
        <v>0.03</v>
      </c>
      <c r="O11" s="69">
        <v>8.6499999999999994E-2</v>
      </c>
      <c r="P11" s="70">
        <v>7144.6747805192517</v>
      </c>
      <c r="Q11" s="71">
        <v>719104.33950604091</v>
      </c>
      <c r="R11" s="71">
        <v>315483.66049395909</v>
      </c>
      <c r="S11" s="71">
        <v>566937.12098741718</v>
      </c>
      <c r="T11" s="71">
        <v>251453.46049346542</v>
      </c>
      <c r="U11" s="72">
        <v>315483.66049395176</v>
      </c>
      <c r="V11" s="71">
        <v>315483.66049395909</v>
      </c>
      <c r="W11" s="73">
        <v>315483.66049395176</v>
      </c>
      <c r="X11" s="71">
        <v>566937.12098741718</v>
      </c>
      <c r="Y11" s="71">
        <v>251453.46049346542</v>
      </c>
      <c r="Z11" s="74">
        <v>-7.3341652750968933E-9</v>
      </c>
      <c r="AA11" s="75"/>
      <c r="AB11" s="75">
        <v>180</v>
      </c>
      <c r="AC11" s="76"/>
      <c r="AD11" s="77"/>
      <c r="AE11" s="77"/>
      <c r="AF11" s="63"/>
      <c r="AG11" s="78"/>
      <c r="AH11" s="77"/>
      <c r="AI11" s="77"/>
      <c r="AJ11" s="77"/>
      <c r="AK11" s="77"/>
      <c r="AL11" s="77"/>
    </row>
    <row r="12" spans="1:38" hidden="1">
      <c r="A12" s="93">
        <f>VLOOKUP(B12,'Outstanding Oct 2020'!$A:$A,1,FALSE)</f>
        <v>143002217</v>
      </c>
      <c r="B12" s="62">
        <v>143002217</v>
      </c>
      <c r="C12" s="61">
        <v>99</v>
      </c>
      <c r="D12" s="62" t="s">
        <v>21</v>
      </c>
      <c r="E12" s="63" t="s">
        <v>811</v>
      </c>
      <c r="F12" s="64">
        <v>38247</v>
      </c>
      <c r="G12" s="64">
        <v>44827</v>
      </c>
      <c r="H12" s="65">
        <v>216</v>
      </c>
      <c r="I12" s="65">
        <v>193</v>
      </c>
      <c r="J12" s="65">
        <v>180</v>
      </c>
      <c r="K12" s="65">
        <v>180</v>
      </c>
      <c r="L12" s="66">
        <v>180</v>
      </c>
      <c r="M12" s="67">
        <v>609186</v>
      </c>
      <c r="N12" s="68">
        <v>0.03</v>
      </c>
      <c r="O12" s="69">
        <v>8.6499999999999994E-2</v>
      </c>
      <c r="P12" s="70">
        <v>4206.9266711438759</v>
      </c>
      <c r="Q12" s="71">
        <v>423422.94340000756</v>
      </c>
      <c r="R12" s="71">
        <v>185763.05659999244</v>
      </c>
      <c r="S12" s="71">
        <v>333823.85740588605</v>
      </c>
      <c r="T12" s="71">
        <v>148060.8008058978</v>
      </c>
      <c r="U12" s="72">
        <v>185763.05659998825</v>
      </c>
      <c r="V12" s="71">
        <v>185763.05659999244</v>
      </c>
      <c r="W12" s="73">
        <v>185763.05659998825</v>
      </c>
      <c r="X12" s="71">
        <v>333823.85740588605</v>
      </c>
      <c r="Y12" s="71">
        <v>148060.8008058978</v>
      </c>
      <c r="Z12" s="74">
        <v>-4.1909515857696533E-9</v>
      </c>
      <c r="AA12" s="75"/>
      <c r="AB12" s="75">
        <v>180</v>
      </c>
      <c r="AC12" s="76"/>
      <c r="AD12" s="77"/>
      <c r="AE12" s="77"/>
      <c r="AF12" s="63"/>
      <c r="AG12" s="78"/>
      <c r="AH12" s="77"/>
      <c r="AI12" s="77"/>
      <c r="AJ12" s="77"/>
      <c r="AK12" s="77"/>
      <c r="AL12" s="77"/>
    </row>
    <row r="13" spans="1:38" hidden="1">
      <c r="A13" s="93">
        <f>VLOOKUP(B13,'Outstanding Oct 2020'!$A:$A,1,FALSE)</f>
        <v>143002721</v>
      </c>
      <c r="B13" s="62">
        <v>143002721</v>
      </c>
      <c r="C13" s="61">
        <v>99</v>
      </c>
      <c r="D13" s="62" t="s">
        <v>22</v>
      </c>
      <c r="E13" s="63" t="s">
        <v>811</v>
      </c>
      <c r="F13" s="64">
        <v>39022</v>
      </c>
      <c r="G13" s="64">
        <v>49971</v>
      </c>
      <c r="H13" s="65">
        <v>360</v>
      </c>
      <c r="I13" s="65">
        <v>167</v>
      </c>
      <c r="J13" s="65">
        <v>180</v>
      </c>
      <c r="K13" s="65">
        <v>167</v>
      </c>
      <c r="L13" s="66">
        <v>167</v>
      </c>
      <c r="M13" s="67">
        <v>613030</v>
      </c>
      <c r="N13" s="68">
        <v>0.03</v>
      </c>
      <c r="O13" s="69">
        <v>8.6499999999999994E-2</v>
      </c>
      <c r="P13" s="70">
        <v>4233.4726293961621</v>
      </c>
      <c r="Q13" s="71">
        <v>426094.76743146864</v>
      </c>
      <c r="R13" s="71">
        <v>186935.23256853136</v>
      </c>
      <c r="S13" s="71">
        <v>333250.5946405587</v>
      </c>
      <c r="T13" s="71">
        <v>148043.87783222005</v>
      </c>
      <c r="U13" s="72">
        <v>185206.71680833865</v>
      </c>
      <c r="V13" s="71">
        <v>173434.35466080409</v>
      </c>
      <c r="W13" s="73">
        <v>185206.71680833865</v>
      </c>
      <c r="X13" s="71">
        <v>335930.30585983634</v>
      </c>
      <c r="Y13" s="71">
        <v>148995.07329130918</v>
      </c>
      <c r="Z13" s="74">
        <v>-4.1909515857696533E-9</v>
      </c>
      <c r="AA13" s="75"/>
      <c r="AB13" s="75">
        <v>180</v>
      </c>
      <c r="AC13" s="76"/>
      <c r="AD13" s="77"/>
      <c r="AE13" s="77"/>
      <c r="AF13" s="63"/>
      <c r="AG13" s="78"/>
      <c r="AH13" s="77"/>
      <c r="AI13" s="77"/>
      <c r="AJ13" s="77"/>
      <c r="AK13" s="77"/>
      <c r="AL13" s="77"/>
    </row>
    <row r="14" spans="1:38" hidden="1">
      <c r="A14" s="93">
        <f>VLOOKUP(B14,'Outstanding Oct 2020'!$A:$A,1,FALSE)</f>
        <v>143002772</v>
      </c>
      <c r="B14" s="62">
        <v>143002772</v>
      </c>
      <c r="C14" s="61">
        <v>99</v>
      </c>
      <c r="D14" s="62" t="s">
        <v>23</v>
      </c>
      <c r="E14" s="63" t="s">
        <v>811</v>
      </c>
      <c r="F14" s="64">
        <v>39324</v>
      </c>
      <c r="G14" s="64">
        <v>50275</v>
      </c>
      <c r="H14" s="65">
        <v>360</v>
      </c>
      <c r="I14" s="65">
        <v>157</v>
      </c>
      <c r="J14" s="65">
        <v>180</v>
      </c>
      <c r="K14" s="65">
        <v>157</v>
      </c>
      <c r="L14" s="66">
        <v>157</v>
      </c>
      <c r="M14" s="67">
        <v>1200178</v>
      </c>
      <c r="N14" s="68">
        <v>0.03</v>
      </c>
      <c r="O14" s="69">
        <v>8.6499999999999994E-2</v>
      </c>
      <c r="P14" s="70">
        <v>8288.208918655575</v>
      </c>
      <c r="Q14" s="71">
        <v>834199.90177701775</v>
      </c>
      <c r="R14" s="71">
        <v>365978.09822298225</v>
      </c>
      <c r="S14" s="71">
        <v>642134.15856440947</v>
      </c>
      <c r="T14" s="71">
        <v>286097.97396872821</v>
      </c>
      <c r="U14" s="72">
        <v>356036.18459568126</v>
      </c>
      <c r="V14" s="71">
        <v>319214.23011671228</v>
      </c>
      <c r="W14" s="73">
        <v>356036.18459568126</v>
      </c>
      <c r="X14" s="71">
        <v>657677.70358097763</v>
      </c>
      <c r="Y14" s="71">
        <v>291699.60535800341</v>
      </c>
      <c r="Z14" s="74">
        <v>-8.0326572060585022E-9</v>
      </c>
      <c r="AA14" s="75"/>
      <c r="AB14" s="75">
        <v>180</v>
      </c>
      <c r="AC14" s="76"/>
      <c r="AD14" s="77"/>
      <c r="AE14" s="77"/>
      <c r="AF14" s="63"/>
      <c r="AG14" s="78"/>
      <c r="AH14" s="77"/>
      <c r="AI14" s="77"/>
      <c r="AJ14" s="77"/>
      <c r="AK14" s="77"/>
      <c r="AL14" s="77"/>
    </row>
    <row r="15" spans="1:38" hidden="1">
      <c r="A15" s="93">
        <f>VLOOKUP(B15,'Outstanding Oct 2020'!$A:$A,1,FALSE)</f>
        <v>143003000</v>
      </c>
      <c r="B15" s="62">
        <v>143003000</v>
      </c>
      <c r="C15" s="61">
        <v>99</v>
      </c>
      <c r="D15" s="62" t="s">
        <v>24</v>
      </c>
      <c r="E15" s="63" t="s">
        <v>811</v>
      </c>
      <c r="F15" s="64">
        <v>39897</v>
      </c>
      <c r="G15" s="64">
        <v>50852</v>
      </c>
      <c r="H15" s="65">
        <v>360</v>
      </c>
      <c r="I15" s="65">
        <v>138</v>
      </c>
      <c r="J15" s="65">
        <v>180</v>
      </c>
      <c r="K15" s="65">
        <v>138</v>
      </c>
      <c r="L15" s="66">
        <v>138</v>
      </c>
      <c r="M15" s="67">
        <v>2750211</v>
      </c>
      <c r="N15" s="68">
        <v>0.03</v>
      </c>
      <c r="O15" s="69">
        <v>8.6499999999999994E-2</v>
      </c>
      <c r="P15" s="70">
        <v>18992.452234905715</v>
      </c>
      <c r="Q15" s="71">
        <v>1911571.2386546612</v>
      </c>
      <c r="R15" s="71">
        <v>838639.76134533877</v>
      </c>
      <c r="S15" s="71">
        <v>1395522.3732570973</v>
      </c>
      <c r="T15" s="71">
        <v>627083.82365067117</v>
      </c>
      <c r="U15" s="72">
        <v>768438.54960642615</v>
      </c>
      <c r="V15" s="71">
        <v>642957.15036475973</v>
      </c>
      <c r="W15" s="73">
        <v>768438.54960642615</v>
      </c>
      <c r="X15" s="71">
        <v>1507070.1636283484</v>
      </c>
      <c r="Y15" s="71">
        <v>668430.4022830287</v>
      </c>
      <c r="Z15" s="74">
        <v>-1.909211277961731E-8</v>
      </c>
      <c r="AA15" s="75"/>
      <c r="AB15" s="75">
        <v>180</v>
      </c>
      <c r="AC15" s="76"/>
      <c r="AD15" s="77"/>
      <c r="AE15" s="77"/>
      <c r="AF15" s="63"/>
      <c r="AG15" s="78"/>
      <c r="AH15" s="77"/>
      <c r="AI15" s="77"/>
      <c r="AJ15" s="77"/>
      <c r="AK15" s="77"/>
      <c r="AL15" s="77"/>
    </row>
    <row r="16" spans="1:38" hidden="1">
      <c r="A16" s="93">
        <f>VLOOKUP(B16,'Outstanding Oct 2020'!$A:$A,1,FALSE)</f>
        <v>143003035</v>
      </c>
      <c r="B16" s="62">
        <v>143003035</v>
      </c>
      <c r="C16" s="61">
        <v>99</v>
      </c>
      <c r="D16" s="62" t="s">
        <v>25</v>
      </c>
      <c r="E16" s="63" t="s">
        <v>811</v>
      </c>
      <c r="F16" s="64">
        <v>39784</v>
      </c>
      <c r="G16" s="64">
        <v>50732</v>
      </c>
      <c r="H16" s="65">
        <v>360</v>
      </c>
      <c r="I16" s="65">
        <v>142</v>
      </c>
      <c r="J16" s="65">
        <v>180</v>
      </c>
      <c r="K16" s="65">
        <v>142</v>
      </c>
      <c r="L16" s="66">
        <v>142</v>
      </c>
      <c r="M16" s="67">
        <v>1447687</v>
      </c>
      <c r="N16" s="68">
        <v>0.03</v>
      </c>
      <c r="O16" s="69">
        <v>8.6499999999999994E-2</v>
      </c>
      <c r="P16" s="70">
        <v>9997.4606306912265</v>
      </c>
      <c r="Q16" s="71">
        <v>1006234.3695717348</v>
      </c>
      <c r="R16" s="71">
        <v>441452.6304282652</v>
      </c>
      <c r="S16" s="71">
        <v>744683.32940916147</v>
      </c>
      <c r="T16" s="71">
        <v>333937.46782864933</v>
      </c>
      <c r="U16" s="72">
        <v>410745.86158051214</v>
      </c>
      <c r="V16" s="71">
        <v>348257.07511563139</v>
      </c>
      <c r="W16" s="73">
        <v>410745.86158051214</v>
      </c>
      <c r="X16" s="71">
        <v>793308.543952676</v>
      </c>
      <c r="Y16" s="71">
        <v>351855.9135244207</v>
      </c>
      <c r="Z16" s="74">
        <v>-9.8953023552894592E-9</v>
      </c>
      <c r="AA16" s="75"/>
      <c r="AB16" s="75">
        <v>180</v>
      </c>
      <c r="AC16" s="76"/>
      <c r="AD16" s="77"/>
      <c r="AE16" s="77"/>
      <c r="AF16" s="63"/>
      <c r="AG16" s="78"/>
      <c r="AH16" s="77"/>
      <c r="AI16" s="77"/>
      <c r="AJ16" s="77"/>
      <c r="AK16" s="77"/>
      <c r="AL16" s="77"/>
    </row>
    <row r="17" spans="1:38" hidden="1">
      <c r="A17" s="93">
        <f>VLOOKUP(B17,'Outstanding Oct 2020'!$A:$A,1,FALSE)</f>
        <v>143003167</v>
      </c>
      <c r="B17" s="62">
        <v>143003167</v>
      </c>
      <c r="C17" s="61">
        <v>99</v>
      </c>
      <c r="D17" s="62" t="s">
        <v>26</v>
      </c>
      <c r="E17" s="63" t="s">
        <v>811</v>
      </c>
      <c r="F17" s="64">
        <v>39882</v>
      </c>
      <c r="G17" s="64">
        <v>50459</v>
      </c>
      <c r="H17" s="65">
        <v>348</v>
      </c>
      <c r="I17" s="65">
        <v>139</v>
      </c>
      <c r="J17" s="65">
        <v>180</v>
      </c>
      <c r="K17" s="65">
        <v>139</v>
      </c>
      <c r="L17" s="66">
        <v>139</v>
      </c>
      <c r="M17" s="67">
        <v>329413</v>
      </c>
      <c r="N17" s="68">
        <v>0.03</v>
      </c>
      <c r="O17" s="69">
        <v>8.6499999999999994E-2</v>
      </c>
      <c r="P17" s="70">
        <v>2274.8656986889355</v>
      </c>
      <c r="Q17" s="71">
        <v>228962.94736620132</v>
      </c>
      <c r="R17" s="71">
        <v>100450.05263379868</v>
      </c>
      <c r="S17" s="71">
        <v>167744.38485588363</v>
      </c>
      <c r="T17" s="71">
        <v>75336.921864946606</v>
      </c>
      <c r="U17" s="72">
        <v>92407.462990937027</v>
      </c>
      <c r="V17" s="71">
        <v>77569.762867211204</v>
      </c>
      <c r="W17" s="73">
        <v>92407.462990937027</v>
      </c>
      <c r="X17" s="71">
        <v>180512.87839780483</v>
      </c>
      <c r="Y17" s="71">
        <v>80062.82576400839</v>
      </c>
      <c r="Z17" s="74">
        <v>-2.2409949451684952E-9</v>
      </c>
      <c r="AA17" s="75"/>
      <c r="AB17" s="75">
        <v>180</v>
      </c>
      <c r="AC17" s="76"/>
      <c r="AD17" s="77"/>
      <c r="AE17" s="77"/>
      <c r="AF17" s="63"/>
      <c r="AG17" s="78"/>
      <c r="AH17" s="77"/>
      <c r="AI17" s="77"/>
      <c r="AJ17" s="77"/>
      <c r="AK17" s="77"/>
      <c r="AL17" s="77"/>
    </row>
    <row r="18" spans="1:38" hidden="1">
      <c r="A18" s="93">
        <f>VLOOKUP(B18,'Outstanding Oct 2020'!$A:$A,1,FALSE)</f>
        <v>143003205</v>
      </c>
      <c r="B18" s="62">
        <v>143003205</v>
      </c>
      <c r="C18" s="61">
        <v>99</v>
      </c>
      <c r="D18" s="62" t="s">
        <v>27</v>
      </c>
      <c r="E18" s="63" t="s">
        <v>811</v>
      </c>
      <c r="F18" s="64">
        <v>38979</v>
      </c>
      <c r="G18" s="64">
        <v>49941</v>
      </c>
      <c r="H18" s="65">
        <v>360</v>
      </c>
      <c r="I18" s="65">
        <v>168</v>
      </c>
      <c r="J18" s="65">
        <v>180</v>
      </c>
      <c r="K18" s="65">
        <v>168</v>
      </c>
      <c r="L18" s="66">
        <v>168</v>
      </c>
      <c r="M18" s="67">
        <v>665079</v>
      </c>
      <c r="N18" s="68">
        <v>0.03</v>
      </c>
      <c r="O18" s="69">
        <v>8.6499999999999994E-2</v>
      </c>
      <c r="P18" s="70">
        <v>4592.9134673444541</v>
      </c>
      <c r="Q18" s="71">
        <v>462272.12669617112</v>
      </c>
      <c r="R18" s="71">
        <v>202806.87330382888</v>
      </c>
      <c r="S18" s="71">
        <v>361954.50466791115</v>
      </c>
      <c r="T18" s="71">
        <v>160760.15769392555</v>
      </c>
      <c r="U18" s="72">
        <v>201194.34697398561</v>
      </c>
      <c r="V18" s="71">
        <v>189286.41508357361</v>
      </c>
      <c r="W18" s="73">
        <v>201194.34697398561</v>
      </c>
      <c r="X18" s="71">
        <v>364452.29742582596</v>
      </c>
      <c r="Y18" s="71">
        <v>161645.42412200174</v>
      </c>
      <c r="Z18" s="74">
        <v>-4.6566128730773926E-9</v>
      </c>
      <c r="AA18" s="75"/>
      <c r="AB18" s="75">
        <v>180</v>
      </c>
      <c r="AC18" s="76"/>
      <c r="AD18" s="77"/>
      <c r="AE18" s="77"/>
      <c r="AF18" s="63"/>
      <c r="AG18" s="78"/>
      <c r="AH18" s="77"/>
      <c r="AI18" s="77"/>
      <c r="AJ18" s="77"/>
      <c r="AK18" s="77"/>
      <c r="AL18" s="77"/>
    </row>
    <row r="19" spans="1:38" hidden="1">
      <c r="A19" s="93">
        <f>VLOOKUP(B19,'Outstanding Oct 2020'!$A:$A,1,FALSE)</f>
        <v>143003507</v>
      </c>
      <c r="B19" s="62">
        <v>143003507</v>
      </c>
      <c r="C19" s="61">
        <v>99</v>
      </c>
      <c r="D19" s="62" t="s">
        <v>28</v>
      </c>
      <c r="E19" s="63" t="s">
        <v>811</v>
      </c>
      <c r="F19" s="64">
        <v>39995</v>
      </c>
      <c r="G19" s="64">
        <v>49118</v>
      </c>
      <c r="H19" s="65">
        <v>300</v>
      </c>
      <c r="I19" s="65">
        <v>135</v>
      </c>
      <c r="J19" s="65">
        <v>180</v>
      </c>
      <c r="K19" s="65">
        <v>135</v>
      </c>
      <c r="L19" s="66">
        <v>135</v>
      </c>
      <c r="M19" s="67">
        <v>1746140</v>
      </c>
      <c r="N19" s="68">
        <v>0.03</v>
      </c>
      <c r="O19" s="69">
        <v>8.6499999999999994E-2</v>
      </c>
      <c r="P19" s="70">
        <v>12058.522253550096</v>
      </c>
      <c r="Q19" s="71">
        <v>1213678.1514816319</v>
      </c>
      <c r="R19" s="71">
        <v>532461.84851836809</v>
      </c>
      <c r="S19" s="71">
        <v>876231.16372997884</v>
      </c>
      <c r="T19" s="71">
        <v>394378.85333036142</v>
      </c>
      <c r="U19" s="72">
        <v>481852.31039961742</v>
      </c>
      <c r="V19" s="71">
        <v>399346.38638877607</v>
      </c>
      <c r="W19" s="73">
        <v>481852.31039961742</v>
      </c>
      <c r="X19" s="71">
        <v>956855.85415737377</v>
      </c>
      <c r="Y19" s="71">
        <v>424394.00563901709</v>
      </c>
      <c r="Z19" s="74">
        <v>-1.1408701539039612E-8</v>
      </c>
      <c r="AA19" s="75"/>
      <c r="AB19" s="75">
        <v>180</v>
      </c>
      <c r="AC19" s="76"/>
      <c r="AD19" s="77"/>
      <c r="AE19" s="77"/>
      <c r="AF19" s="63"/>
      <c r="AG19" s="78"/>
      <c r="AH19" s="77"/>
      <c r="AI19" s="77"/>
      <c r="AJ19" s="77"/>
      <c r="AK19" s="77"/>
      <c r="AL19" s="77"/>
    </row>
    <row r="20" spans="1:38" hidden="1">
      <c r="A20" s="93">
        <f>VLOOKUP(B20,'Outstanding Oct 2020'!$A:$A,1,FALSE)</f>
        <v>143003833</v>
      </c>
      <c r="B20" s="62">
        <v>143003833</v>
      </c>
      <c r="C20" s="61">
        <v>99</v>
      </c>
      <c r="D20" s="62" t="s">
        <v>29</v>
      </c>
      <c r="E20" s="63" t="s">
        <v>811</v>
      </c>
      <c r="F20" s="64">
        <v>39070</v>
      </c>
      <c r="G20" s="64">
        <v>44918</v>
      </c>
      <c r="H20" s="65">
        <v>192</v>
      </c>
      <c r="I20" s="65">
        <v>166</v>
      </c>
      <c r="J20" s="65">
        <v>180</v>
      </c>
      <c r="K20" s="65">
        <v>166</v>
      </c>
      <c r="L20" s="66">
        <v>166</v>
      </c>
      <c r="M20" s="67">
        <v>491443</v>
      </c>
      <c r="N20" s="68">
        <v>0.03</v>
      </c>
      <c r="O20" s="69">
        <v>8.6499999999999994E-2</v>
      </c>
      <c r="P20" s="70">
        <v>3393.8151304313628</v>
      </c>
      <c r="Q20" s="71">
        <v>341584.08363509661</v>
      </c>
      <c r="R20" s="71">
        <v>149858.91636490339</v>
      </c>
      <c r="S20" s="71">
        <v>266829.74946489674</v>
      </c>
      <c r="T20" s="71">
        <v>118564.60027830245</v>
      </c>
      <c r="U20" s="72">
        <v>148265.1491865943</v>
      </c>
      <c r="V20" s="71">
        <v>138203.22286985535</v>
      </c>
      <c r="W20" s="73">
        <v>148265.1491865943</v>
      </c>
      <c r="X20" s="71">
        <v>269302.63984254538</v>
      </c>
      <c r="Y20" s="71">
        <v>119443.72347764531</v>
      </c>
      <c r="Z20" s="74">
        <v>-3.3178366720676422E-9</v>
      </c>
      <c r="AA20" s="75"/>
      <c r="AB20" s="75">
        <v>180</v>
      </c>
      <c r="AC20" s="76"/>
      <c r="AD20" s="77"/>
      <c r="AE20" s="77"/>
      <c r="AF20" s="63"/>
      <c r="AG20" s="78"/>
      <c r="AH20" s="77"/>
      <c r="AI20" s="77"/>
      <c r="AJ20" s="77"/>
      <c r="AK20" s="77"/>
      <c r="AL20" s="77"/>
    </row>
    <row r="21" spans="1:38" hidden="1">
      <c r="A21" s="93">
        <f>VLOOKUP(B21,'Outstanding Oct 2020'!$A:$A,1,FALSE)</f>
        <v>143004899</v>
      </c>
      <c r="B21" s="62">
        <v>143004899</v>
      </c>
      <c r="C21" s="61">
        <v>99</v>
      </c>
      <c r="D21" s="62" t="s">
        <v>30</v>
      </c>
      <c r="E21" s="63" t="s">
        <v>811</v>
      </c>
      <c r="F21" s="64">
        <v>39945</v>
      </c>
      <c r="G21" s="64">
        <v>50548</v>
      </c>
      <c r="H21" s="65">
        <v>349</v>
      </c>
      <c r="I21" s="65">
        <v>137</v>
      </c>
      <c r="J21" s="65">
        <v>180</v>
      </c>
      <c r="K21" s="65">
        <v>137</v>
      </c>
      <c r="L21" s="66">
        <v>137</v>
      </c>
      <c r="M21" s="67">
        <v>700196</v>
      </c>
      <c r="N21" s="68">
        <v>0.03</v>
      </c>
      <c r="O21" s="69">
        <v>8.6499999999999994E-2</v>
      </c>
      <c r="P21" s="70">
        <v>4835.4250219608748</v>
      </c>
      <c r="Q21" s="71">
        <v>486680.67105434422</v>
      </c>
      <c r="R21" s="71">
        <v>213515.32894565578</v>
      </c>
      <c r="S21" s="71">
        <v>354011.27452630375</v>
      </c>
      <c r="T21" s="71">
        <v>159161.52037348482</v>
      </c>
      <c r="U21" s="72">
        <v>194849.75415281893</v>
      </c>
      <c r="V21" s="71">
        <v>162508.88925308248</v>
      </c>
      <c r="W21" s="73">
        <v>194849.75415281893</v>
      </c>
      <c r="X21" s="71">
        <v>383695.83289860853</v>
      </c>
      <c r="Y21" s="71">
        <v>170180.50395295757</v>
      </c>
      <c r="Z21" s="74">
        <v>-4.8312358558177948E-9</v>
      </c>
      <c r="AA21" s="75"/>
      <c r="AB21" s="75">
        <v>180</v>
      </c>
      <c r="AC21" s="76"/>
      <c r="AD21" s="77"/>
      <c r="AE21" s="77"/>
      <c r="AF21" s="63"/>
      <c r="AG21" s="78"/>
      <c r="AH21" s="77"/>
      <c r="AI21" s="77"/>
      <c r="AJ21" s="77"/>
      <c r="AK21" s="77"/>
      <c r="AL21" s="77"/>
    </row>
    <row r="22" spans="1:38" hidden="1">
      <c r="A22" s="93">
        <f>VLOOKUP(B22,'Outstanding Oct 2020'!$A:$A,1,FALSE)</f>
        <v>143004953</v>
      </c>
      <c r="B22" s="62">
        <v>143004953</v>
      </c>
      <c r="C22" s="61">
        <v>99</v>
      </c>
      <c r="D22" s="62" t="s">
        <v>31</v>
      </c>
      <c r="E22" s="63" t="s">
        <v>811</v>
      </c>
      <c r="F22" s="64">
        <v>38042</v>
      </c>
      <c r="G22" s="64">
        <v>45711</v>
      </c>
      <c r="H22" s="65">
        <v>252</v>
      </c>
      <c r="I22" s="65">
        <v>199</v>
      </c>
      <c r="J22" s="65">
        <v>180</v>
      </c>
      <c r="K22" s="65">
        <v>180</v>
      </c>
      <c r="L22" s="66">
        <v>180</v>
      </c>
      <c r="M22" s="67">
        <v>1269142</v>
      </c>
      <c r="N22" s="68">
        <v>0.03</v>
      </c>
      <c r="O22" s="69">
        <v>8.6499999999999994E-2</v>
      </c>
      <c r="P22" s="70">
        <v>8764.4616410568888</v>
      </c>
      <c r="Q22" s="71">
        <v>882134.25986902602</v>
      </c>
      <c r="R22" s="71">
        <v>387007.74013097398</v>
      </c>
      <c r="S22" s="71">
        <v>695468.8355212051</v>
      </c>
      <c r="T22" s="71">
        <v>308461.0953902402</v>
      </c>
      <c r="U22" s="72">
        <v>387007.7401309649</v>
      </c>
      <c r="V22" s="71">
        <v>387007.74013097398</v>
      </c>
      <c r="W22" s="73">
        <v>387007.7401309649</v>
      </c>
      <c r="X22" s="71">
        <v>695468.8355212051</v>
      </c>
      <c r="Y22" s="71">
        <v>308461.0953902402</v>
      </c>
      <c r="Z22" s="74">
        <v>-9.0803951025009155E-9</v>
      </c>
      <c r="AA22" s="75"/>
      <c r="AB22" s="75">
        <v>180</v>
      </c>
      <c r="AC22" s="76"/>
      <c r="AD22" s="77"/>
      <c r="AE22" s="77"/>
      <c r="AF22" s="63"/>
      <c r="AG22" s="78"/>
      <c r="AH22" s="77"/>
      <c r="AI22" s="77"/>
      <c r="AJ22" s="77"/>
      <c r="AK22" s="77"/>
      <c r="AL22" s="77"/>
    </row>
    <row r="23" spans="1:38" hidden="1">
      <c r="A23" s="93">
        <f>VLOOKUP(B23,'Outstanding Oct 2020'!$A:$A,1,FALSE)</f>
        <v>143005380</v>
      </c>
      <c r="B23" s="62">
        <v>143005380</v>
      </c>
      <c r="C23" s="61">
        <v>99</v>
      </c>
      <c r="D23" s="62" t="s">
        <v>32</v>
      </c>
      <c r="E23" s="63" t="s">
        <v>811</v>
      </c>
      <c r="F23" s="64">
        <v>39407</v>
      </c>
      <c r="G23" s="64">
        <v>50367</v>
      </c>
      <c r="H23" s="65">
        <v>360</v>
      </c>
      <c r="I23" s="65">
        <v>154</v>
      </c>
      <c r="J23" s="65">
        <v>180</v>
      </c>
      <c r="K23" s="65">
        <v>154</v>
      </c>
      <c r="L23" s="66">
        <v>154</v>
      </c>
      <c r="M23" s="67">
        <v>1140169</v>
      </c>
      <c r="N23" s="68">
        <v>0.03</v>
      </c>
      <c r="O23" s="69">
        <v>8.6499999999999994E-2</v>
      </c>
      <c r="P23" s="70">
        <v>7873.7977821411569</v>
      </c>
      <c r="Q23" s="71">
        <v>792489.83718181867</v>
      </c>
      <c r="R23" s="71">
        <v>347679.16281818133</v>
      </c>
      <c r="S23" s="71">
        <v>606145.23441833444</v>
      </c>
      <c r="T23" s="71">
        <v>270363.68047185638</v>
      </c>
      <c r="U23" s="72">
        <v>335781.55394647806</v>
      </c>
      <c r="V23" s="71">
        <v>297458.83929999958</v>
      </c>
      <c r="W23" s="73">
        <v>335781.55394647806</v>
      </c>
      <c r="X23" s="71">
        <v>624793.76360358205</v>
      </c>
      <c r="Y23" s="71">
        <v>277114.60078540817</v>
      </c>
      <c r="Z23" s="74">
        <v>-7.4505805969238281E-9</v>
      </c>
      <c r="AA23" s="75"/>
      <c r="AB23" s="75">
        <v>180</v>
      </c>
      <c r="AC23" s="76"/>
      <c r="AD23" s="77"/>
      <c r="AE23" s="77"/>
      <c r="AF23" s="63"/>
      <c r="AG23" s="78"/>
      <c r="AH23" s="77"/>
      <c r="AI23" s="77"/>
      <c r="AJ23" s="77"/>
      <c r="AK23" s="77"/>
      <c r="AL23" s="77"/>
    </row>
    <row r="24" spans="1:38" hidden="1">
      <c r="A24" s="93">
        <f>VLOOKUP(B24,'Outstanding Oct 2020'!$A:$A,1,FALSE)</f>
        <v>143005496</v>
      </c>
      <c r="B24" s="62">
        <v>143005496</v>
      </c>
      <c r="C24" s="61">
        <v>99</v>
      </c>
      <c r="D24" s="62" t="s">
        <v>33</v>
      </c>
      <c r="E24" s="63" t="s">
        <v>811</v>
      </c>
      <c r="F24" s="64">
        <v>39784</v>
      </c>
      <c r="G24" s="64">
        <v>47080</v>
      </c>
      <c r="H24" s="65">
        <v>240</v>
      </c>
      <c r="I24" s="65">
        <v>142</v>
      </c>
      <c r="J24" s="65">
        <v>180</v>
      </c>
      <c r="K24" s="65">
        <v>142</v>
      </c>
      <c r="L24" s="66">
        <v>142</v>
      </c>
      <c r="M24" s="67">
        <v>1794561</v>
      </c>
      <c r="N24" s="68">
        <v>0.03</v>
      </c>
      <c r="O24" s="69">
        <v>8.6499999999999994E-2</v>
      </c>
      <c r="P24" s="70">
        <v>12392.908789589101</v>
      </c>
      <c r="Q24" s="71">
        <v>1247333.8204273591</v>
      </c>
      <c r="R24" s="71">
        <v>547227.17957264092</v>
      </c>
      <c r="S24" s="71">
        <v>923113.67050186556</v>
      </c>
      <c r="T24" s="71">
        <v>413950.77541212202</v>
      </c>
      <c r="U24" s="72">
        <v>509162.89508974354</v>
      </c>
      <c r="V24" s="71">
        <v>431701.44166286121</v>
      </c>
      <c r="W24" s="73">
        <v>509162.89508974354</v>
      </c>
      <c r="X24" s="71">
        <v>983389.76169866719</v>
      </c>
      <c r="Y24" s="71">
        <v>436162.58212603838</v>
      </c>
      <c r="Z24" s="74">
        <v>-1.2107193470001221E-8</v>
      </c>
      <c r="AA24" s="75"/>
      <c r="AB24" s="75">
        <v>180</v>
      </c>
      <c r="AC24" s="76"/>
      <c r="AD24" s="77"/>
      <c r="AE24" s="77"/>
      <c r="AF24" s="63"/>
      <c r="AG24" s="78"/>
      <c r="AH24" s="77"/>
      <c r="AI24" s="77"/>
      <c r="AJ24" s="77"/>
      <c r="AK24" s="77"/>
      <c r="AL24" s="77"/>
    </row>
    <row r="25" spans="1:38" hidden="1">
      <c r="A25" s="93">
        <f>VLOOKUP(B25,'Outstanding Oct 2020'!$A:$A,1,FALSE)</f>
        <v>143005879</v>
      </c>
      <c r="B25" s="62">
        <v>143005879</v>
      </c>
      <c r="C25" s="61">
        <v>99</v>
      </c>
      <c r="D25" s="62" t="s">
        <v>34</v>
      </c>
      <c r="E25" s="63" t="s">
        <v>811</v>
      </c>
      <c r="F25" s="64">
        <v>38408</v>
      </c>
      <c r="G25" s="64">
        <v>46806</v>
      </c>
      <c r="H25" s="65">
        <v>276</v>
      </c>
      <c r="I25" s="65">
        <v>187</v>
      </c>
      <c r="J25" s="65">
        <v>180</v>
      </c>
      <c r="K25" s="65">
        <v>180</v>
      </c>
      <c r="L25" s="66">
        <v>180</v>
      </c>
      <c r="M25" s="67">
        <v>514499</v>
      </c>
      <c r="N25" s="68">
        <v>0.03</v>
      </c>
      <c r="O25" s="69">
        <v>8.6499999999999994E-2</v>
      </c>
      <c r="P25" s="70">
        <v>3553.0356334138564</v>
      </c>
      <c r="Q25" s="71">
        <v>357609.4673159931</v>
      </c>
      <c r="R25" s="71">
        <v>156889.5326840069</v>
      </c>
      <c r="S25" s="71">
        <v>281936.94669849757</v>
      </c>
      <c r="T25" s="71">
        <v>125047.41401449416</v>
      </c>
      <c r="U25" s="72">
        <v>156889.53268400341</v>
      </c>
      <c r="V25" s="71">
        <v>156889.5326840069</v>
      </c>
      <c r="W25" s="73">
        <v>156889.53268400341</v>
      </c>
      <c r="X25" s="71">
        <v>281936.94669849757</v>
      </c>
      <c r="Y25" s="71">
        <v>125047.41401449416</v>
      </c>
      <c r="Z25" s="74">
        <v>-3.4924596548080444E-9</v>
      </c>
      <c r="AA25" s="75"/>
      <c r="AB25" s="75">
        <v>180</v>
      </c>
      <c r="AC25" s="76"/>
      <c r="AD25" s="77"/>
      <c r="AE25" s="77"/>
      <c r="AF25" s="63"/>
      <c r="AG25" s="78"/>
      <c r="AH25" s="77"/>
      <c r="AI25" s="77"/>
      <c r="AJ25" s="77"/>
      <c r="AK25" s="77"/>
      <c r="AL25" s="77"/>
    </row>
    <row r="26" spans="1:38" hidden="1">
      <c r="A26" s="93">
        <f>VLOOKUP(B26,'Outstanding Oct 2020'!$A:$A,1,FALSE)</f>
        <v>143006239</v>
      </c>
      <c r="B26" s="62">
        <v>143006239</v>
      </c>
      <c r="C26" s="61">
        <v>99</v>
      </c>
      <c r="D26" s="62" t="s">
        <v>35</v>
      </c>
      <c r="E26" s="63" t="s">
        <v>811</v>
      </c>
      <c r="F26" s="64">
        <v>39658</v>
      </c>
      <c r="G26" s="64">
        <v>47687</v>
      </c>
      <c r="H26" s="65">
        <v>264</v>
      </c>
      <c r="I26" s="65">
        <v>146</v>
      </c>
      <c r="J26" s="65">
        <v>180</v>
      </c>
      <c r="K26" s="65">
        <v>146</v>
      </c>
      <c r="L26" s="66">
        <v>146</v>
      </c>
      <c r="M26" s="67">
        <v>5000043</v>
      </c>
      <c r="N26" s="68">
        <v>0.03</v>
      </c>
      <c r="O26" s="69">
        <v>8.6499999999999994E-2</v>
      </c>
      <c r="P26" s="70">
        <v>34529.378964004827</v>
      </c>
      <c r="Q26" s="71">
        <v>3475347.3063836079</v>
      </c>
      <c r="R26" s="71">
        <v>1524695.6936163921</v>
      </c>
      <c r="S26" s="71">
        <v>2603846.6022287672</v>
      </c>
      <c r="T26" s="71">
        <v>1165388.6693225428</v>
      </c>
      <c r="U26" s="72">
        <v>1438457.9329062244</v>
      </c>
      <c r="V26" s="71">
        <v>1236697.6181555181</v>
      </c>
      <c r="W26" s="73">
        <v>1438457.9329062244</v>
      </c>
      <c r="X26" s="71">
        <v>2739940.9071372277</v>
      </c>
      <c r="Y26" s="71">
        <v>1215245.2135208687</v>
      </c>
      <c r="Z26" s="74">
        <v>-3.3061951398849487E-8</v>
      </c>
      <c r="AA26" s="75"/>
      <c r="AB26" s="75">
        <v>180</v>
      </c>
      <c r="AC26" s="76"/>
      <c r="AD26" s="77"/>
      <c r="AE26" s="77"/>
      <c r="AF26" s="63"/>
      <c r="AG26" s="78"/>
      <c r="AH26" s="77"/>
      <c r="AI26" s="77"/>
      <c r="AJ26" s="77"/>
      <c r="AK26" s="77"/>
      <c r="AL26" s="77"/>
    </row>
    <row r="27" spans="1:38" hidden="1">
      <c r="A27" s="93">
        <f>VLOOKUP(B27,'Outstanding Oct 2020'!$A:$A,1,FALSE)</f>
        <v>143006387</v>
      </c>
      <c r="B27" s="62">
        <v>143006387</v>
      </c>
      <c r="C27" s="61">
        <v>99</v>
      </c>
      <c r="D27" s="62" t="s">
        <v>36</v>
      </c>
      <c r="E27" s="63" t="s">
        <v>811</v>
      </c>
      <c r="F27" s="64">
        <v>40121</v>
      </c>
      <c r="G27" s="64">
        <v>49973</v>
      </c>
      <c r="H27" s="65">
        <v>324</v>
      </c>
      <c r="I27" s="65">
        <v>131</v>
      </c>
      <c r="J27" s="65">
        <v>180</v>
      </c>
      <c r="K27" s="65">
        <v>131</v>
      </c>
      <c r="L27" s="66">
        <v>131</v>
      </c>
      <c r="M27" s="67">
        <v>1896339</v>
      </c>
      <c r="N27" s="68">
        <v>0.03</v>
      </c>
      <c r="O27" s="69">
        <v>8.6499999999999994E-2</v>
      </c>
      <c r="P27" s="70">
        <v>13095.768971431235</v>
      </c>
      <c r="Q27" s="71">
        <v>1318075.9916745087</v>
      </c>
      <c r="R27" s="71">
        <v>578263.00832549133</v>
      </c>
      <c r="S27" s="71">
        <v>936461.91234837682</v>
      </c>
      <c r="T27" s="71">
        <v>422444.15804196661</v>
      </c>
      <c r="U27" s="72">
        <v>514017.75430641021</v>
      </c>
      <c r="V27" s="71">
        <v>420846.96717021865</v>
      </c>
      <c r="W27" s="73">
        <v>514017.75430641021</v>
      </c>
      <c r="X27" s="71">
        <v>1039162.4231831012</v>
      </c>
      <c r="Y27" s="71">
        <v>460899.41485762224</v>
      </c>
      <c r="Z27" s="74">
        <v>-1.234002411365509E-8</v>
      </c>
      <c r="AA27" s="75"/>
      <c r="AB27" s="75">
        <v>180</v>
      </c>
      <c r="AC27" s="76"/>
      <c r="AD27" s="77"/>
      <c r="AE27" s="77"/>
      <c r="AF27" s="63"/>
      <c r="AG27" s="78"/>
      <c r="AH27" s="77"/>
      <c r="AI27" s="77"/>
      <c r="AJ27" s="77"/>
      <c r="AK27" s="77"/>
      <c r="AL27" s="77"/>
    </row>
    <row r="28" spans="1:38" hidden="1">
      <c r="A28" s="93">
        <f>VLOOKUP(B28,'Outstanding Oct 2020'!$A:$A,1,FALSE)</f>
        <v>143006492</v>
      </c>
      <c r="B28" s="62">
        <v>143006492</v>
      </c>
      <c r="C28" s="61">
        <v>99</v>
      </c>
      <c r="D28" s="62" t="s">
        <v>37</v>
      </c>
      <c r="E28" s="63" t="s">
        <v>811</v>
      </c>
      <c r="F28" s="64">
        <v>38105</v>
      </c>
      <c r="G28" s="64">
        <v>47231</v>
      </c>
      <c r="H28" s="65">
        <v>300</v>
      </c>
      <c r="I28" s="65">
        <v>197</v>
      </c>
      <c r="J28" s="65">
        <v>180</v>
      </c>
      <c r="K28" s="65">
        <v>180</v>
      </c>
      <c r="L28" s="66">
        <v>180</v>
      </c>
      <c r="M28" s="67">
        <v>999999</v>
      </c>
      <c r="N28" s="68">
        <v>0.03</v>
      </c>
      <c r="O28" s="69">
        <v>8.6499999999999994E-2</v>
      </c>
      <c r="P28" s="70">
        <v>6905.8094969634985</v>
      </c>
      <c r="Q28" s="71">
        <v>695062.78866727778</v>
      </c>
      <c r="R28" s="71">
        <v>304936.21133272222</v>
      </c>
      <c r="S28" s="71">
        <v>547982.92078614503</v>
      </c>
      <c r="T28" s="71">
        <v>243046.70945342979</v>
      </c>
      <c r="U28" s="72">
        <v>304936.21133271523</v>
      </c>
      <c r="V28" s="71">
        <v>304936.21133272222</v>
      </c>
      <c r="W28" s="73">
        <v>304936.21133271523</v>
      </c>
      <c r="X28" s="71">
        <v>547982.92078614503</v>
      </c>
      <c r="Y28" s="71">
        <v>243046.70945342979</v>
      </c>
      <c r="Z28" s="74">
        <v>-6.9849193096160889E-9</v>
      </c>
      <c r="AA28" s="75"/>
      <c r="AB28" s="75">
        <v>180</v>
      </c>
      <c r="AC28" s="76"/>
      <c r="AD28" s="77"/>
      <c r="AE28" s="77"/>
      <c r="AF28" s="63"/>
      <c r="AG28" s="78"/>
      <c r="AH28" s="77"/>
      <c r="AI28" s="77"/>
      <c r="AJ28" s="77"/>
      <c r="AK28" s="77"/>
      <c r="AL28" s="77"/>
    </row>
    <row r="29" spans="1:38" hidden="1">
      <c r="A29" s="93">
        <f>VLOOKUP(B29,'Outstanding Oct 2020'!$A:$A,1,FALSE)</f>
        <v>143006824</v>
      </c>
      <c r="B29" s="62">
        <v>143006824</v>
      </c>
      <c r="C29" s="61">
        <v>99</v>
      </c>
      <c r="D29" s="62" t="s">
        <v>39</v>
      </c>
      <c r="E29" s="63" t="s">
        <v>811</v>
      </c>
      <c r="F29" s="64">
        <v>40072</v>
      </c>
      <c r="G29" s="64">
        <v>44454</v>
      </c>
      <c r="H29" s="65">
        <v>144</v>
      </c>
      <c r="I29" s="65">
        <v>133</v>
      </c>
      <c r="J29" s="65">
        <v>144</v>
      </c>
      <c r="K29" s="65">
        <v>133</v>
      </c>
      <c r="L29" s="66">
        <v>133</v>
      </c>
      <c r="M29" s="67">
        <v>2600066</v>
      </c>
      <c r="N29" s="68">
        <v>0.03</v>
      </c>
      <c r="O29" s="69">
        <v>8.6499999999999994E-2</v>
      </c>
      <c r="P29" s="70">
        <v>21523.000264864062</v>
      </c>
      <c r="Q29" s="71">
        <v>1924429.760336397</v>
      </c>
      <c r="R29" s="71">
        <v>675636.23966360302</v>
      </c>
      <c r="S29" s="71">
        <v>1164954.656492389</v>
      </c>
      <c r="T29" s="71">
        <v>495732.88133453857</v>
      </c>
      <c r="U29" s="72">
        <v>669221.77515785047</v>
      </c>
      <c r="V29" s="71">
        <v>624025.13802263339</v>
      </c>
      <c r="W29" s="73">
        <v>669221.77515785047</v>
      </c>
      <c r="X29" s="71">
        <v>1174882.2778040078</v>
      </c>
      <c r="Y29" s="71">
        <v>499246.03814042499</v>
      </c>
      <c r="Z29" s="74">
        <v>-2.0256265997886658E-8</v>
      </c>
      <c r="AA29" s="75"/>
      <c r="AB29" s="75">
        <v>144</v>
      </c>
      <c r="AC29" s="76"/>
      <c r="AD29" s="77"/>
      <c r="AE29" s="77"/>
      <c r="AF29" s="63"/>
      <c r="AG29" s="78"/>
      <c r="AH29" s="77"/>
      <c r="AI29" s="77"/>
      <c r="AJ29" s="77"/>
      <c r="AK29" s="77"/>
      <c r="AL29" s="77"/>
    </row>
    <row r="30" spans="1:38" hidden="1">
      <c r="A30" s="93">
        <f>VLOOKUP(B30,'Outstanding Oct 2020'!$A:$A,1,FALSE)</f>
        <v>143006921</v>
      </c>
      <c r="B30" s="62">
        <v>143006921</v>
      </c>
      <c r="C30" s="61">
        <v>99</v>
      </c>
      <c r="D30" s="62" t="s">
        <v>40</v>
      </c>
      <c r="E30" s="63" t="s">
        <v>811</v>
      </c>
      <c r="F30" s="64">
        <v>35205</v>
      </c>
      <c r="G30" s="64">
        <v>45839</v>
      </c>
      <c r="H30" s="65">
        <v>350</v>
      </c>
      <c r="I30" s="65">
        <v>293</v>
      </c>
      <c r="J30" s="65">
        <v>180</v>
      </c>
      <c r="K30" s="65">
        <v>180</v>
      </c>
      <c r="L30" s="66">
        <v>180</v>
      </c>
      <c r="M30" s="67">
        <v>467311</v>
      </c>
      <c r="N30" s="68">
        <v>0.03</v>
      </c>
      <c r="O30" s="69">
        <v>8.6499999999999994E-2</v>
      </c>
      <c r="P30" s="70">
        <v>3227.1639689994777</v>
      </c>
      <c r="Q30" s="71">
        <v>324810.81164570583</v>
      </c>
      <c r="R30" s="71">
        <v>142500.18835429417</v>
      </c>
      <c r="S30" s="71">
        <v>256078.70277419704</v>
      </c>
      <c r="T30" s="71">
        <v>113578.51441990602</v>
      </c>
      <c r="U30" s="72">
        <v>142500.18835429102</v>
      </c>
      <c r="V30" s="71">
        <v>142500.18835429417</v>
      </c>
      <c r="W30" s="73">
        <v>142500.18835429102</v>
      </c>
      <c r="X30" s="71">
        <v>256078.70277419704</v>
      </c>
      <c r="Y30" s="71">
        <v>113578.51441990602</v>
      </c>
      <c r="Z30" s="74">
        <v>-3.14321368932724E-9</v>
      </c>
      <c r="AA30" s="75"/>
      <c r="AB30" s="75">
        <v>180</v>
      </c>
      <c r="AC30" s="76"/>
      <c r="AD30" s="77"/>
      <c r="AE30" s="77"/>
      <c r="AF30" s="63"/>
      <c r="AG30" s="78"/>
      <c r="AH30" s="77"/>
      <c r="AI30" s="77"/>
      <c r="AJ30" s="77"/>
      <c r="AK30" s="77"/>
      <c r="AL30" s="77"/>
    </row>
    <row r="31" spans="1:38" hidden="1">
      <c r="A31" s="93">
        <f>VLOOKUP(B31,'Outstanding Oct 2020'!$A:$A,1,FALSE)</f>
        <v>143007502</v>
      </c>
      <c r="B31" s="62">
        <v>143007502</v>
      </c>
      <c r="C31" s="61">
        <v>99</v>
      </c>
      <c r="D31" s="62" t="s">
        <v>41</v>
      </c>
      <c r="E31" s="63" t="s">
        <v>811</v>
      </c>
      <c r="F31" s="64">
        <v>37155</v>
      </c>
      <c r="G31" s="64">
        <v>45649</v>
      </c>
      <c r="H31" s="65">
        <v>279</v>
      </c>
      <c r="I31" s="65">
        <v>228</v>
      </c>
      <c r="J31" s="65">
        <v>180</v>
      </c>
      <c r="K31" s="65">
        <v>180</v>
      </c>
      <c r="L31" s="66">
        <v>180</v>
      </c>
      <c r="M31" s="67">
        <v>464810</v>
      </c>
      <c r="N31" s="68">
        <v>0.03</v>
      </c>
      <c r="O31" s="69">
        <v>8.6499999999999994E-2</v>
      </c>
      <c r="P31" s="70">
        <v>3209.892522176126</v>
      </c>
      <c r="Q31" s="71">
        <v>323072.45787289529</v>
      </c>
      <c r="R31" s="71">
        <v>141737.54212710471</v>
      </c>
      <c r="S31" s="71">
        <v>254708.19611880434</v>
      </c>
      <c r="T31" s="71">
        <v>112970.65399170271</v>
      </c>
      <c r="U31" s="72">
        <v>141737.54212710162</v>
      </c>
      <c r="V31" s="71">
        <v>141737.54212710471</v>
      </c>
      <c r="W31" s="73">
        <v>141737.54212710162</v>
      </c>
      <c r="X31" s="71">
        <v>254708.19611880434</v>
      </c>
      <c r="Y31" s="71">
        <v>112970.65399170271</v>
      </c>
      <c r="Z31" s="74">
        <v>-3.0850060284137726E-9</v>
      </c>
      <c r="AA31" s="75"/>
      <c r="AB31" s="75">
        <v>180</v>
      </c>
      <c r="AC31" s="76"/>
      <c r="AD31" s="77"/>
      <c r="AE31" s="77"/>
      <c r="AF31" s="63"/>
      <c r="AG31" s="78"/>
      <c r="AH31" s="77"/>
      <c r="AI31" s="77"/>
      <c r="AJ31" s="77"/>
      <c r="AK31" s="77"/>
      <c r="AL31" s="77"/>
    </row>
    <row r="32" spans="1:38" hidden="1">
      <c r="A32" s="93">
        <f>VLOOKUP(B32,'Outstanding Oct 2020'!$A:$A,1,FALSE)</f>
        <v>143008339</v>
      </c>
      <c r="B32" s="62">
        <v>143008339</v>
      </c>
      <c r="C32" s="61">
        <v>99</v>
      </c>
      <c r="D32" s="62" t="s">
        <v>42</v>
      </c>
      <c r="E32" s="63" t="s">
        <v>811</v>
      </c>
      <c r="F32" s="64">
        <v>38021</v>
      </c>
      <c r="G32" s="64">
        <v>48967</v>
      </c>
      <c r="H32" s="65">
        <v>360</v>
      </c>
      <c r="I32" s="65">
        <v>200</v>
      </c>
      <c r="J32" s="65">
        <v>180</v>
      </c>
      <c r="K32" s="65">
        <v>180</v>
      </c>
      <c r="L32" s="66">
        <v>180</v>
      </c>
      <c r="M32" s="67">
        <v>1397598</v>
      </c>
      <c r="N32" s="68">
        <v>0.03</v>
      </c>
      <c r="O32" s="69">
        <v>8.6499999999999994E-2</v>
      </c>
      <c r="P32" s="70">
        <v>9651.5551928923833</v>
      </c>
      <c r="Q32" s="71">
        <v>971419.33473514463</v>
      </c>
      <c r="R32" s="71">
        <v>426178.66526485537</v>
      </c>
      <c r="S32" s="71">
        <v>765860.5999854746</v>
      </c>
      <c r="T32" s="71">
        <v>339681.93472062889</v>
      </c>
      <c r="U32" s="72">
        <v>426178.66526484571</v>
      </c>
      <c r="V32" s="71">
        <v>426178.66526485537</v>
      </c>
      <c r="W32" s="73">
        <v>426178.66526484571</v>
      </c>
      <c r="X32" s="71">
        <v>765860.5999854746</v>
      </c>
      <c r="Y32" s="71">
        <v>339681.93472062889</v>
      </c>
      <c r="Z32" s="74">
        <v>-9.6624717116355896E-9</v>
      </c>
      <c r="AA32" s="75"/>
      <c r="AB32" s="75">
        <v>180</v>
      </c>
      <c r="AC32" s="76"/>
      <c r="AD32" s="77"/>
      <c r="AE32" s="77"/>
      <c r="AF32" s="63"/>
      <c r="AG32" s="78"/>
      <c r="AH32" s="77"/>
      <c r="AI32" s="77"/>
      <c r="AJ32" s="77"/>
      <c r="AK32" s="77"/>
      <c r="AL32" s="77"/>
    </row>
    <row r="33" spans="1:38" hidden="1">
      <c r="A33" s="93">
        <f>VLOOKUP(B33,'Outstanding Oct 2020'!$A:$A,1,FALSE)</f>
        <v>143008460</v>
      </c>
      <c r="B33" s="62">
        <v>143008460</v>
      </c>
      <c r="C33" s="61">
        <v>99</v>
      </c>
      <c r="D33" s="62" t="s">
        <v>43</v>
      </c>
      <c r="E33" s="63" t="s">
        <v>811</v>
      </c>
      <c r="F33" s="64">
        <v>40057</v>
      </c>
      <c r="G33" s="64">
        <v>48814</v>
      </c>
      <c r="H33" s="65">
        <v>288</v>
      </c>
      <c r="I33" s="65">
        <v>133</v>
      </c>
      <c r="J33" s="65">
        <v>180</v>
      </c>
      <c r="K33" s="65">
        <v>133</v>
      </c>
      <c r="L33" s="66">
        <v>133</v>
      </c>
      <c r="M33" s="67">
        <v>1995414</v>
      </c>
      <c r="N33" s="68">
        <v>0.03</v>
      </c>
      <c r="O33" s="69">
        <v>8.6499999999999994E-2</v>
      </c>
      <c r="P33" s="70">
        <v>13779.962731536652</v>
      </c>
      <c r="Q33" s="71">
        <v>1386939.4063251335</v>
      </c>
      <c r="R33" s="71">
        <v>608474.59367486648</v>
      </c>
      <c r="S33" s="71">
        <v>993494.32519020722</v>
      </c>
      <c r="T33" s="71">
        <v>447658.21071259864</v>
      </c>
      <c r="U33" s="72">
        <v>545836.11447760859</v>
      </c>
      <c r="V33" s="71">
        <v>449595.11643754027</v>
      </c>
      <c r="W33" s="73">
        <v>545836.11447760859</v>
      </c>
      <c r="X33" s="71">
        <v>1093453.8853514504</v>
      </c>
      <c r="Y33" s="71">
        <v>484979.29167659767</v>
      </c>
      <c r="Z33" s="74">
        <v>-1.3737007975578308E-8</v>
      </c>
      <c r="AA33" s="75"/>
      <c r="AB33" s="75">
        <v>180</v>
      </c>
      <c r="AC33" s="76"/>
      <c r="AD33" s="77"/>
      <c r="AE33" s="77"/>
      <c r="AF33" s="63"/>
      <c r="AG33" s="78"/>
      <c r="AH33" s="77"/>
      <c r="AI33" s="77"/>
      <c r="AJ33" s="77"/>
      <c r="AK33" s="77"/>
      <c r="AL33" s="77"/>
    </row>
    <row r="34" spans="1:38" hidden="1">
      <c r="A34" s="93">
        <f>VLOOKUP(B34,'Outstanding Oct 2020'!$A:$A,1,FALSE)</f>
        <v>143008746</v>
      </c>
      <c r="B34" s="62">
        <v>143008746</v>
      </c>
      <c r="C34" s="61">
        <v>99</v>
      </c>
      <c r="D34" s="62" t="s">
        <v>44</v>
      </c>
      <c r="E34" s="63" t="s">
        <v>811</v>
      </c>
      <c r="F34" s="64">
        <v>39015</v>
      </c>
      <c r="G34" s="64">
        <v>46653</v>
      </c>
      <c r="H34" s="65">
        <v>251</v>
      </c>
      <c r="I34" s="65">
        <v>167</v>
      </c>
      <c r="J34" s="65">
        <v>180</v>
      </c>
      <c r="K34" s="65">
        <v>167</v>
      </c>
      <c r="L34" s="66">
        <v>167</v>
      </c>
      <c r="M34" s="67">
        <v>2368330</v>
      </c>
      <c r="N34" s="68">
        <v>0.03</v>
      </c>
      <c r="O34" s="69">
        <v>8.6499999999999994E-2</v>
      </c>
      <c r="P34" s="70">
        <v>16355.252161195722</v>
      </c>
      <c r="Q34" s="71">
        <v>1646139.7004240742</v>
      </c>
      <c r="R34" s="71">
        <v>722190.2995759258</v>
      </c>
      <c r="S34" s="71">
        <v>1287453.1112752629</v>
      </c>
      <c r="T34" s="71">
        <v>571940.6182183288</v>
      </c>
      <c r="U34" s="72">
        <v>715512.49305693409</v>
      </c>
      <c r="V34" s="71">
        <v>670032.11127322004</v>
      </c>
      <c r="W34" s="73">
        <v>715512.49305693409</v>
      </c>
      <c r="X34" s="71">
        <v>1297805.6885911399</v>
      </c>
      <c r="Y34" s="71">
        <v>575615.38901523035</v>
      </c>
      <c r="Z34" s="74">
        <v>-1.6298145055770874E-8</v>
      </c>
      <c r="AA34" s="75"/>
      <c r="AB34" s="75">
        <v>180</v>
      </c>
      <c r="AC34" s="76"/>
      <c r="AD34" s="77"/>
      <c r="AE34" s="77"/>
      <c r="AF34" s="63"/>
      <c r="AG34" s="78"/>
      <c r="AH34" s="77"/>
      <c r="AI34" s="77"/>
      <c r="AJ34" s="77"/>
      <c r="AK34" s="77"/>
      <c r="AL34" s="77"/>
    </row>
    <row r="35" spans="1:38" hidden="1">
      <c r="A35" s="93">
        <f>VLOOKUP(B35,'Outstanding Oct 2020'!$A:$A,1,FALSE)</f>
        <v>143009025</v>
      </c>
      <c r="B35" s="62">
        <v>143009025</v>
      </c>
      <c r="C35" s="61">
        <v>99</v>
      </c>
      <c r="D35" s="62" t="s">
        <v>45</v>
      </c>
      <c r="E35" s="63" t="s">
        <v>811</v>
      </c>
      <c r="F35" s="64">
        <v>38448</v>
      </c>
      <c r="G35" s="64">
        <v>46469</v>
      </c>
      <c r="H35" s="65">
        <v>264</v>
      </c>
      <c r="I35" s="65">
        <v>186</v>
      </c>
      <c r="J35" s="65">
        <v>180</v>
      </c>
      <c r="K35" s="65">
        <v>180</v>
      </c>
      <c r="L35" s="66">
        <v>180</v>
      </c>
      <c r="M35" s="67">
        <v>1495981</v>
      </c>
      <c r="N35" s="68">
        <v>0.03</v>
      </c>
      <c r="O35" s="69">
        <v>8.6499999999999994E-2</v>
      </c>
      <c r="P35" s="70">
        <v>10330.970128047078</v>
      </c>
      <c r="Q35" s="71">
        <v>1039801.7654550282</v>
      </c>
      <c r="R35" s="71">
        <v>456179.23454497184</v>
      </c>
      <c r="S35" s="71">
        <v>819772.85759343579</v>
      </c>
      <c r="T35" s="71">
        <v>363593.62304847408</v>
      </c>
      <c r="U35" s="72">
        <v>456179.23454496171</v>
      </c>
      <c r="V35" s="71">
        <v>456179.23454497178</v>
      </c>
      <c r="W35" s="73">
        <v>456179.23454496171</v>
      </c>
      <c r="X35" s="71">
        <v>819772.85759343579</v>
      </c>
      <c r="Y35" s="71">
        <v>363593.62304847408</v>
      </c>
      <c r="Z35" s="74">
        <v>-1.0128132998943329E-8</v>
      </c>
      <c r="AA35" s="75"/>
      <c r="AB35" s="75">
        <v>180</v>
      </c>
      <c r="AC35" s="76"/>
      <c r="AD35" s="77"/>
      <c r="AE35" s="77"/>
      <c r="AF35" s="63"/>
      <c r="AG35" s="78"/>
      <c r="AH35" s="77"/>
      <c r="AI35" s="77"/>
      <c r="AJ35" s="77"/>
      <c r="AK35" s="77"/>
      <c r="AL35" s="77"/>
    </row>
    <row r="36" spans="1:38" hidden="1">
      <c r="A36" s="93">
        <f>VLOOKUP(B36,'Outstanding Oct 2020'!$A:$A,1,FALSE)</f>
        <v>143009319</v>
      </c>
      <c r="B36" s="62">
        <v>143009319</v>
      </c>
      <c r="C36" s="61">
        <v>99</v>
      </c>
      <c r="D36" s="62" t="s">
        <v>16</v>
      </c>
      <c r="E36" s="63" t="s">
        <v>811</v>
      </c>
      <c r="F36" s="64">
        <v>39132</v>
      </c>
      <c r="G36" s="64">
        <v>46441</v>
      </c>
      <c r="H36" s="65">
        <v>240</v>
      </c>
      <c r="I36" s="65">
        <v>163</v>
      </c>
      <c r="J36" s="65">
        <v>180</v>
      </c>
      <c r="K36" s="65">
        <v>163</v>
      </c>
      <c r="L36" s="66">
        <v>163</v>
      </c>
      <c r="M36" s="67">
        <v>1700152</v>
      </c>
      <c r="N36" s="68">
        <v>0.03</v>
      </c>
      <c r="O36" s="69">
        <v>8.6499999999999994E-2</v>
      </c>
      <c r="P36" s="70">
        <v>11740.937568819052</v>
      </c>
      <c r="Q36" s="71">
        <v>1181713.5719918213</v>
      </c>
      <c r="R36" s="71">
        <v>518438.42800817871</v>
      </c>
      <c r="S36" s="71">
        <v>919276.87437062431</v>
      </c>
      <c r="T36" s="71">
        <v>408796.0802426606</v>
      </c>
      <c r="U36" s="72">
        <v>510480.79412796372</v>
      </c>
      <c r="V36" s="71">
        <v>469474.79869629513</v>
      </c>
      <c r="W36" s="73">
        <v>510480.79412796372</v>
      </c>
      <c r="X36" s="71">
        <v>931655.19039559667</v>
      </c>
      <c r="Y36" s="71">
        <v>413216.76238742936</v>
      </c>
      <c r="Z36" s="74">
        <v>-1.1408701539039612E-8</v>
      </c>
      <c r="AA36" s="75"/>
      <c r="AB36" s="75">
        <v>180</v>
      </c>
      <c r="AC36" s="76"/>
      <c r="AD36" s="77"/>
      <c r="AE36" s="77"/>
      <c r="AF36" s="63"/>
      <c r="AG36" s="78"/>
      <c r="AH36" s="77"/>
      <c r="AI36" s="77"/>
      <c r="AJ36" s="77"/>
      <c r="AK36" s="77"/>
      <c r="AL36" s="77"/>
    </row>
    <row r="37" spans="1:38" hidden="1">
      <c r="A37" s="93">
        <f>VLOOKUP(B37,'Outstanding Oct 2020'!$A:$A,1,FALSE)</f>
        <v>143009807</v>
      </c>
      <c r="B37" s="62">
        <v>143009807</v>
      </c>
      <c r="C37" s="61">
        <v>99</v>
      </c>
      <c r="D37" s="62" t="s">
        <v>47</v>
      </c>
      <c r="E37" s="63" t="s">
        <v>811</v>
      </c>
      <c r="F37" s="64">
        <v>38996</v>
      </c>
      <c r="G37" s="64">
        <v>49210</v>
      </c>
      <c r="H37" s="65">
        <v>336</v>
      </c>
      <c r="I37" s="65">
        <v>168</v>
      </c>
      <c r="J37" s="65">
        <v>180</v>
      </c>
      <c r="K37" s="65">
        <v>168</v>
      </c>
      <c r="L37" s="66">
        <v>168</v>
      </c>
      <c r="M37" s="67">
        <v>2175891</v>
      </c>
      <c r="N37" s="68">
        <v>0.03</v>
      </c>
      <c r="O37" s="69">
        <v>8.6499999999999994E-2</v>
      </c>
      <c r="P37" s="70">
        <v>15026.303758461161</v>
      </c>
      <c r="Q37" s="71">
        <v>1512382.3786784103</v>
      </c>
      <c r="R37" s="71">
        <v>663508.62132158969</v>
      </c>
      <c r="S37" s="71">
        <v>1184180.4494148307</v>
      </c>
      <c r="T37" s="71">
        <v>525947.41419409285</v>
      </c>
      <c r="U37" s="72">
        <v>658233.0352207378</v>
      </c>
      <c r="V37" s="71">
        <v>619274.71323348372</v>
      </c>
      <c r="W37" s="73">
        <v>658233.0352207378</v>
      </c>
      <c r="X37" s="71">
        <v>1192352.2978445841</v>
      </c>
      <c r="Y37" s="71">
        <v>528843.67652300885</v>
      </c>
      <c r="Z37" s="74">
        <v>-1.4435499906539917E-8</v>
      </c>
      <c r="AA37" s="75"/>
      <c r="AB37" s="75">
        <v>180</v>
      </c>
      <c r="AC37" s="76"/>
      <c r="AD37" s="77"/>
      <c r="AE37" s="77"/>
      <c r="AF37" s="63"/>
      <c r="AG37" s="78"/>
      <c r="AH37" s="77"/>
      <c r="AI37" s="77"/>
      <c r="AJ37" s="77"/>
      <c r="AK37" s="77"/>
      <c r="AL37" s="77"/>
    </row>
    <row r="38" spans="1:38" hidden="1">
      <c r="A38" s="93">
        <f>VLOOKUP(B38,'Outstanding Oct 2020'!$A:$A,1,FALSE)</f>
        <v>143010007</v>
      </c>
      <c r="B38" s="62">
        <v>143010007</v>
      </c>
      <c r="C38" s="61">
        <v>99</v>
      </c>
      <c r="D38" s="62" t="s">
        <v>48</v>
      </c>
      <c r="E38" s="63" t="s">
        <v>811</v>
      </c>
      <c r="F38" s="64">
        <v>38639</v>
      </c>
      <c r="G38" s="64">
        <v>48875</v>
      </c>
      <c r="H38" s="65">
        <v>337</v>
      </c>
      <c r="I38" s="65">
        <v>180</v>
      </c>
      <c r="J38" s="65">
        <v>180</v>
      </c>
      <c r="K38" s="65">
        <v>180</v>
      </c>
      <c r="L38" s="66">
        <v>180</v>
      </c>
      <c r="M38" s="67">
        <v>1175195</v>
      </c>
      <c r="N38" s="68">
        <v>0.03</v>
      </c>
      <c r="O38" s="69">
        <v>8.6499999999999994E-2</v>
      </c>
      <c r="P38" s="70">
        <v>8115.6809074649254</v>
      </c>
      <c r="Q38" s="71">
        <v>816835.13076297217</v>
      </c>
      <c r="R38" s="71">
        <v>358359.86923702783</v>
      </c>
      <c r="S38" s="71">
        <v>643987.43258070631</v>
      </c>
      <c r="T38" s="71">
        <v>285627.56334368675</v>
      </c>
      <c r="U38" s="72">
        <v>358359.86923701956</v>
      </c>
      <c r="V38" s="71">
        <v>358359.86923702783</v>
      </c>
      <c r="W38" s="73">
        <v>358359.86923701956</v>
      </c>
      <c r="X38" s="71">
        <v>643987.43258070631</v>
      </c>
      <c r="Y38" s="71">
        <v>285627.56334368675</v>
      </c>
      <c r="Z38" s="74">
        <v>-8.2654878497123718E-9</v>
      </c>
      <c r="AA38" s="75"/>
      <c r="AB38" s="75">
        <v>180</v>
      </c>
      <c r="AC38" s="76"/>
      <c r="AD38" s="77"/>
      <c r="AE38" s="77"/>
      <c r="AF38" s="63"/>
      <c r="AG38" s="78"/>
      <c r="AH38" s="77"/>
      <c r="AI38" s="77"/>
      <c r="AJ38" s="77"/>
      <c r="AK38" s="77"/>
      <c r="AL38" s="77"/>
    </row>
    <row r="39" spans="1:38" hidden="1">
      <c r="A39" s="93">
        <f>VLOOKUP(B39,'Outstanding Oct 2020'!$A:$A,1,FALSE)</f>
        <v>143010465</v>
      </c>
      <c r="B39" s="62">
        <v>143010465</v>
      </c>
      <c r="C39" s="61">
        <v>99</v>
      </c>
      <c r="D39" s="62" t="s">
        <v>50</v>
      </c>
      <c r="E39" s="63" t="s">
        <v>811</v>
      </c>
      <c r="F39" s="64">
        <v>39259</v>
      </c>
      <c r="G39" s="64">
        <v>50214</v>
      </c>
      <c r="H39" s="65">
        <v>360</v>
      </c>
      <c r="I39" s="65">
        <v>159</v>
      </c>
      <c r="J39" s="65">
        <v>180</v>
      </c>
      <c r="K39" s="65">
        <v>159</v>
      </c>
      <c r="L39" s="66">
        <v>159</v>
      </c>
      <c r="M39" s="67">
        <v>1671474</v>
      </c>
      <c r="N39" s="68">
        <v>0.03</v>
      </c>
      <c r="O39" s="69">
        <v>8.6499999999999994E-2</v>
      </c>
      <c r="P39" s="70">
        <v>11542.892566020131</v>
      </c>
      <c r="Q39" s="71">
        <v>1161780.5414053905</v>
      </c>
      <c r="R39" s="71">
        <v>509693.45859460952</v>
      </c>
      <c r="S39" s="71">
        <v>897737.61891309172</v>
      </c>
      <c r="T39" s="71">
        <v>399706.51403692435</v>
      </c>
      <c r="U39" s="72">
        <v>498031.10487616737</v>
      </c>
      <c r="V39" s="71">
        <v>450229.22175857174</v>
      </c>
      <c r="W39" s="73">
        <v>498031.10487616737</v>
      </c>
      <c r="X39" s="71">
        <v>915940.12047822122</v>
      </c>
      <c r="Y39" s="71">
        <v>406246.6618836238</v>
      </c>
      <c r="Z39" s="74">
        <v>-1.2107193470001221E-8</v>
      </c>
      <c r="AA39" s="75"/>
      <c r="AB39" s="75">
        <v>180</v>
      </c>
      <c r="AC39" s="76"/>
      <c r="AD39" s="77"/>
      <c r="AE39" s="77"/>
      <c r="AF39" s="63"/>
      <c r="AG39" s="78"/>
      <c r="AH39" s="77"/>
      <c r="AI39" s="77"/>
      <c r="AJ39" s="77"/>
      <c r="AK39" s="77"/>
      <c r="AL39" s="77"/>
    </row>
    <row r="40" spans="1:38" hidden="1">
      <c r="A40" s="93">
        <f>VLOOKUP(B40,'Outstanding Oct 2020'!$A:$A,1,FALSE)</f>
        <v>143011119</v>
      </c>
      <c r="B40" s="62">
        <v>143011119</v>
      </c>
      <c r="C40" s="61">
        <v>99</v>
      </c>
      <c r="D40" s="62" t="s">
        <v>51</v>
      </c>
      <c r="E40" s="63" t="s">
        <v>811</v>
      </c>
      <c r="F40" s="64">
        <v>38434</v>
      </c>
      <c r="G40" s="64">
        <v>46104</v>
      </c>
      <c r="H40" s="65">
        <v>252</v>
      </c>
      <c r="I40" s="65">
        <v>186</v>
      </c>
      <c r="J40" s="65">
        <v>180</v>
      </c>
      <c r="K40" s="65">
        <v>180</v>
      </c>
      <c r="L40" s="66">
        <v>180</v>
      </c>
      <c r="M40" s="67">
        <v>1200000</v>
      </c>
      <c r="N40" s="68">
        <v>0.03</v>
      </c>
      <c r="O40" s="69">
        <v>8.6499999999999994E-2</v>
      </c>
      <c r="P40" s="70">
        <v>8286.9796833358814</v>
      </c>
      <c r="Q40" s="71">
        <v>834076.18047691381</v>
      </c>
      <c r="R40" s="71">
        <v>365923.81952308619</v>
      </c>
      <c r="S40" s="71">
        <v>657580.16252353671</v>
      </c>
      <c r="T40" s="71">
        <v>291656.34300045855</v>
      </c>
      <c r="U40" s="72">
        <v>365923.81952307816</v>
      </c>
      <c r="V40" s="71">
        <v>365923.81952308619</v>
      </c>
      <c r="W40" s="73">
        <v>365923.81952307816</v>
      </c>
      <c r="X40" s="71">
        <v>657580.16252353671</v>
      </c>
      <c r="Y40" s="71">
        <v>291656.34300045855</v>
      </c>
      <c r="Z40" s="74">
        <v>-8.0326572060585022E-9</v>
      </c>
      <c r="AA40" s="75"/>
      <c r="AB40" s="75">
        <v>180</v>
      </c>
      <c r="AC40" s="76"/>
      <c r="AD40" s="77"/>
      <c r="AE40" s="77"/>
      <c r="AF40" s="63"/>
      <c r="AG40" s="78"/>
      <c r="AH40" s="77"/>
      <c r="AI40" s="77"/>
      <c r="AJ40" s="77"/>
      <c r="AK40" s="77"/>
      <c r="AL40" s="77"/>
    </row>
    <row r="41" spans="1:38" hidden="1">
      <c r="A41" s="93">
        <f>VLOOKUP(B41,'Outstanding Oct 2020'!$A:$A,1,FALSE)</f>
        <v>143011356</v>
      </c>
      <c r="B41" s="62">
        <v>143011356</v>
      </c>
      <c r="C41" s="61">
        <v>99</v>
      </c>
      <c r="D41" s="62" t="s">
        <v>52</v>
      </c>
      <c r="E41" s="63" t="s">
        <v>811</v>
      </c>
      <c r="F41" s="64">
        <v>39511</v>
      </c>
      <c r="G41" s="64">
        <v>50459</v>
      </c>
      <c r="H41" s="65">
        <v>360</v>
      </c>
      <c r="I41" s="65">
        <v>151</v>
      </c>
      <c r="J41" s="65">
        <v>180</v>
      </c>
      <c r="K41" s="65">
        <v>151</v>
      </c>
      <c r="L41" s="66">
        <v>151</v>
      </c>
      <c r="M41" s="67">
        <v>1597334</v>
      </c>
      <c r="N41" s="68">
        <v>0.03</v>
      </c>
      <c r="O41" s="69">
        <v>8.6499999999999994E-2</v>
      </c>
      <c r="P41" s="70">
        <v>11030.895337918031</v>
      </c>
      <c r="Q41" s="71">
        <v>1110248.5347215922</v>
      </c>
      <c r="R41" s="71">
        <v>487085.46527840779</v>
      </c>
      <c r="S41" s="71">
        <v>843158.47477724205</v>
      </c>
      <c r="T41" s="71">
        <v>376534.86421271181</v>
      </c>
      <c r="U41" s="72">
        <v>466623.61056453025</v>
      </c>
      <c r="V41" s="71">
        <v>408610.58476133097</v>
      </c>
      <c r="W41" s="73">
        <v>466623.61056453025</v>
      </c>
      <c r="X41" s="71">
        <v>875312.62610364216</v>
      </c>
      <c r="Y41" s="71">
        <v>388227.16082524532</v>
      </c>
      <c r="Z41" s="74">
        <v>-1.0943040251731873E-8</v>
      </c>
      <c r="AA41" s="75"/>
      <c r="AB41" s="75">
        <v>180</v>
      </c>
      <c r="AC41" s="76"/>
      <c r="AD41" s="77"/>
      <c r="AE41" s="77"/>
      <c r="AF41" s="63"/>
      <c r="AG41" s="78"/>
      <c r="AH41" s="77"/>
      <c r="AI41" s="77"/>
      <c r="AJ41" s="77"/>
      <c r="AK41" s="77"/>
      <c r="AL41" s="77"/>
    </row>
    <row r="42" spans="1:38" hidden="1">
      <c r="A42" s="93">
        <f>VLOOKUP(B42,'Outstanding Oct 2020'!$A:$A,1,FALSE)</f>
        <v>143011364</v>
      </c>
      <c r="B42" s="62">
        <v>143011364</v>
      </c>
      <c r="C42" s="61">
        <v>99</v>
      </c>
      <c r="D42" s="62" t="s">
        <v>53</v>
      </c>
      <c r="E42" s="63" t="s">
        <v>811</v>
      </c>
      <c r="F42" s="64">
        <v>38230</v>
      </c>
      <c r="G42" s="64">
        <v>46257</v>
      </c>
      <c r="H42" s="65">
        <v>264</v>
      </c>
      <c r="I42" s="65">
        <v>193</v>
      </c>
      <c r="J42" s="65">
        <v>180</v>
      </c>
      <c r="K42" s="65">
        <v>180</v>
      </c>
      <c r="L42" s="66">
        <v>180</v>
      </c>
      <c r="M42" s="67">
        <v>850000</v>
      </c>
      <c r="N42" s="68">
        <v>0.03</v>
      </c>
      <c r="O42" s="69">
        <v>8.6499999999999994E-2</v>
      </c>
      <c r="P42" s="70">
        <v>5869.9439423629155</v>
      </c>
      <c r="Q42" s="71">
        <v>590803.96117114718</v>
      </c>
      <c r="R42" s="71">
        <v>259196.03882885282</v>
      </c>
      <c r="S42" s="71">
        <v>465785.94845417177</v>
      </c>
      <c r="T42" s="71">
        <v>206589.90962532489</v>
      </c>
      <c r="U42" s="72">
        <v>259196.03882884688</v>
      </c>
      <c r="V42" s="71">
        <v>259196.03882885282</v>
      </c>
      <c r="W42" s="73">
        <v>259196.03882884688</v>
      </c>
      <c r="X42" s="71">
        <v>465785.94845417177</v>
      </c>
      <c r="Y42" s="71">
        <v>206589.90962532489</v>
      </c>
      <c r="Z42" s="74">
        <v>-5.9371814131736755E-9</v>
      </c>
      <c r="AA42" s="75"/>
      <c r="AB42" s="75">
        <v>180</v>
      </c>
      <c r="AC42" s="76"/>
      <c r="AD42" s="77"/>
      <c r="AE42" s="77"/>
      <c r="AF42" s="63"/>
      <c r="AG42" s="78"/>
      <c r="AH42" s="77"/>
      <c r="AI42" s="77"/>
      <c r="AJ42" s="77"/>
      <c r="AK42" s="77"/>
      <c r="AL42" s="77"/>
    </row>
    <row r="43" spans="1:38" hidden="1">
      <c r="A43" s="93">
        <f>VLOOKUP(B43,'Outstanding Oct 2020'!$A:$A,1,FALSE)</f>
        <v>143011380</v>
      </c>
      <c r="B43" s="62">
        <v>143011380</v>
      </c>
      <c r="C43" s="61">
        <v>99</v>
      </c>
      <c r="D43" s="62" t="s">
        <v>54</v>
      </c>
      <c r="E43" s="63" t="s">
        <v>811</v>
      </c>
      <c r="F43" s="64">
        <v>39779</v>
      </c>
      <c r="G43" s="64">
        <v>50002</v>
      </c>
      <c r="H43" s="65">
        <v>336</v>
      </c>
      <c r="I43" s="65">
        <v>142</v>
      </c>
      <c r="J43" s="65">
        <v>180</v>
      </c>
      <c r="K43" s="65">
        <v>142</v>
      </c>
      <c r="L43" s="66">
        <v>142</v>
      </c>
      <c r="M43" s="67">
        <v>120154</v>
      </c>
      <c r="N43" s="68">
        <v>0.03</v>
      </c>
      <c r="O43" s="69">
        <v>8.6499999999999994E-2</v>
      </c>
      <c r="P43" s="70">
        <v>829.76146405961617</v>
      </c>
      <c r="Q43" s="71">
        <v>83514.65782418591</v>
      </c>
      <c r="R43" s="71">
        <v>36639.34217581409</v>
      </c>
      <c r="S43" s="71">
        <v>61806.647957623696</v>
      </c>
      <c r="T43" s="71">
        <v>27715.882307075706</v>
      </c>
      <c r="U43" s="72">
        <v>34090.76565054799</v>
      </c>
      <c r="V43" s="71">
        <v>28904.369938697782</v>
      </c>
      <c r="W43" s="73">
        <v>34090.76565054799</v>
      </c>
      <c r="X43" s="71">
        <v>65842.405706544188</v>
      </c>
      <c r="Y43" s="71">
        <v>29203.063530730913</v>
      </c>
      <c r="Z43" s="74">
        <v>-8.149072527885437E-10</v>
      </c>
      <c r="AA43" s="75"/>
      <c r="AB43" s="75">
        <v>180</v>
      </c>
      <c r="AC43" s="76"/>
      <c r="AD43" s="77"/>
      <c r="AE43" s="77"/>
      <c r="AF43" s="63"/>
      <c r="AG43" s="78"/>
      <c r="AH43" s="77"/>
      <c r="AI43" s="77"/>
      <c r="AJ43" s="77"/>
      <c r="AK43" s="77"/>
      <c r="AL43" s="77"/>
    </row>
    <row r="44" spans="1:38" hidden="1">
      <c r="A44" s="93">
        <f>VLOOKUP(B44,'Outstanding Oct 2020'!$A:$A,1,FALSE)</f>
        <v>143011968</v>
      </c>
      <c r="B44" s="62">
        <v>143011968</v>
      </c>
      <c r="C44" s="61">
        <v>99</v>
      </c>
      <c r="D44" s="62" t="s">
        <v>55</v>
      </c>
      <c r="E44" s="63" t="s">
        <v>811</v>
      </c>
      <c r="F44" s="64">
        <v>37911</v>
      </c>
      <c r="G44" s="64">
        <v>46288</v>
      </c>
      <c r="H44" s="65">
        <v>275</v>
      </c>
      <c r="I44" s="65">
        <v>204</v>
      </c>
      <c r="J44" s="65">
        <v>180</v>
      </c>
      <c r="K44" s="65">
        <v>180</v>
      </c>
      <c r="L44" s="66">
        <v>180</v>
      </c>
      <c r="M44" s="67">
        <v>443089</v>
      </c>
      <c r="N44" s="68">
        <v>0.03</v>
      </c>
      <c r="O44" s="69">
        <v>8.6499999999999994E-2</v>
      </c>
      <c r="P44" s="70">
        <v>3059.8912840913436</v>
      </c>
      <c r="Q44" s="71">
        <v>307974.98394277936</v>
      </c>
      <c r="R44" s="71">
        <v>135114.01605722064</v>
      </c>
      <c r="S44" s="71">
        <v>242805.44719365949</v>
      </c>
      <c r="T44" s="71">
        <v>107691.43113644188</v>
      </c>
      <c r="U44" s="72">
        <v>135114.01605721761</v>
      </c>
      <c r="V44" s="71">
        <v>135114.01605722064</v>
      </c>
      <c r="W44" s="73">
        <v>135114.01605721761</v>
      </c>
      <c r="X44" s="71">
        <v>242805.44719365949</v>
      </c>
      <c r="Y44" s="71">
        <v>107691.43113644188</v>
      </c>
      <c r="Z44" s="74">
        <v>-3.0267983675003052E-9</v>
      </c>
      <c r="AA44" s="75"/>
      <c r="AB44" s="75">
        <v>180</v>
      </c>
      <c r="AC44" s="76"/>
      <c r="AD44" s="77"/>
      <c r="AE44" s="77"/>
      <c r="AF44" s="63"/>
      <c r="AG44" s="78"/>
      <c r="AH44" s="77"/>
      <c r="AI44" s="77"/>
      <c r="AJ44" s="77"/>
      <c r="AK44" s="77"/>
      <c r="AL44" s="77"/>
    </row>
    <row r="45" spans="1:38" hidden="1">
      <c r="A45" s="93">
        <f>VLOOKUP(B45,'Outstanding Oct 2020'!$A:$A,1,FALSE)</f>
        <v>143012077</v>
      </c>
      <c r="B45" s="62">
        <v>143012077</v>
      </c>
      <c r="C45" s="61">
        <v>99</v>
      </c>
      <c r="D45" s="62" t="s">
        <v>56</v>
      </c>
      <c r="E45" s="63" t="s">
        <v>811</v>
      </c>
      <c r="F45" s="64">
        <v>38856</v>
      </c>
      <c r="G45" s="64">
        <v>46165</v>
      </c>
      <c r="H45" s="65">
        <v>240</v>
      </c>
      <c r="I45" s="65">
        <v>173</v>
      </c>
      <c r="J45" s="65">
        <v>180</v>
      </c>
      <c r="K45" s="65">
        <v>173</v>
      </c>
      <c r="L45" s="66">
        <v>173</v>
      </c>
      <c r="M45" s="67">
        <v>1000004</v>
      </c>
      <c r="N45" s="68">
        <v>0.03</v>
      </c>
      <c r="O45" s="69">
        <v>8.6499999999999994E-2</v>
      </c>
      <c r="P45" s="70">
        <v>6905.8440260455118</v>
      </c>
      <c r="Q45" s="71">
        <v>695066.26398469636</v>
      </c>
      <c r="R45" s="71">
        <v>304937.73601530364</v>
      </c>
      <c r="S45" s="71">
        <v>546621.43806282233</v>
      </c>
      <c r="T45" s="71">
        <v>242568.11863869056</v>
      </c>
      <c r="U45" s="72">
        <v>304053.31942413177</v>
      </c>
      <c r="V45" s="71">
        <v>293079.04628137517</v>
      </c>
      <c r="W45" s="73">
        <v>304053.31942413177</v>
      </c>
      <c r="X45" s="71">
        <v>547985.66070348886</v>
      </c>
      <c r="Y45" s="71">
        <v>243047.92468819208</v>
      </c>
      <c r="Z45" s="74">
        <v>-6.8685039877891541E-9</v>
      </c>
      <c r="AA45" s="75"/>
      <c r="AB45" s="75">
        <v>180</v>
      </c>
      <c r="AC45" s="76"/>
      <c r="AD45" s="77"/>
      <c r="AE45" s="77"/>
      <c r="AF45" s="63"/>
      <c r="AG45" s="78"/>
      <c r="AH45" s="77"/>
      <c r="AI45" s="77"/>
      <c r="AJ45" s="77"/>
      <c r="AK45" s="77"/>
      <c r="AL45" s="77"/>
    </row>
    <row r="46" spans="1:38" hidden="1">
      <c r="A46" s="93">
        <f>VLOOKUP(B46,'Outstanding Oct 2020'!$A:$A,1,FALSE)</f>
        <v>143012271</v>
      </c>
      <c r="B46" s="62">
        <v>143012271</v>
      </c>
      <c r="C46" s="61">
        <v>99</v>
      </c>
      <c r="D46" s="62" t="s">
        <v>57</v>
      </c>
      <c r="E46" s="63" t="s">
        <v>811</v>
      </c>
      <c r="F46" s="64">
        <v>36978</v>
      </c>
      <c r="G46" s="64">
        <v>46841</v>
      </c>
      <c r="H46" s="65">
        <v>324</v>
      </c>
      <c r="I46" s="65">
        <v>234</v>
      </c>
      <c r="J46" s="65">
        <v>180</v>
      </c>
      <c r="K46" s="65">
        <v>180</v>
      </c>
      <c r="L46" s="66">
        <v>180</v>
      </c>
      <c r="M46" s="67">
        <v>977201</v>
      </c>
      <c r="N46" s="68">
        <v>0.03</v>
      </c>
      <c r="O46" s="69">
        <v>8.6499999999999994E-2</v>
      </c>
      <c r="P46" s="70">
        <v>6748.3706946129214</v>
      </c>
      <c r="Q46" s="71">
        <v>679216.73136518383</v>
      </c>
      <c r="R46" s="71">
        <v>297984.26863481617</v>
      </c>
      <c r="S46" s="71">
        <v>535489.99366513535</v>
      </c>
      <c r="T46" s="71">
        <v>237505.72503032582</v>
      </c>
      <c r="U46" s="72">
        <v>297984.26863480953</v>
      </c>
      <c r="V46" s="71">
        <v>297984.26863481617</v>
      </c>
      <c r="W46" s="73">
        <v>297984.26863480953</v>
      </c>
      <c r="X46" s="71">
        <v>535489.99366513535</v>
      </c>
      <c r="Y46" s="71">
        <v>237505.72503032582</v>
      </c>
      <c r="Z46" s="74">
        <v>-6.6356733441352844E-9</v>
      </c>
      <c r="AA46" s="75"/>
      <c r="AB46" s="75">
        <v>180</v>
      </c>
      <c r="AC46" s="76"/>
      <c r="AD46" s="77"/>
      <c r="AE46" s="77"/>
      <c r="AF46" s="63"/>
      <c r="AG46" s="78"/>
      <c r="AH46" s="77"/>
      <c r="AI46" s="77"/>
      <c r="AJ46" s="77"/>
      <c r="AK46" s="77"/>
      <c r="AL46" s="77"/>
    </row>
    <row r="47" spans="1:38" hidden="1">
      <c r="A47" s="93">
        <f>VLOOKUP(B47,'Outstanding Oct 2020'!$A:$A,1,FALSE)</f>
        <v>143012379</v>
      </c>
      <c r="B47" s="62">
        <v>143012379</v>
      </c>
      <c r="C47" s="61">
        <v>99</v>
      </c>
      <c r="D47" s="62" t="s">
        <v>58</v>
      </c>
      <c r="E47" s="63" t="s">
        <v>811</v>
      </c>
      <c r="F47" s="64">
        <v>39498</v>
      </c>
      <c r="G47" s="64">
        <v>48633</v>
      </c>
      <c r="H47" s="65">
        <v>300</v>
      </c>
      <c r="I47" s="65">
        <v>151</v>
      </c>
      <c r="J47" s="65">
        <v>180</v>
      </c>
      <c r="K47" s="65">
        <v>151</v>
      </c>
      <c r="L47" s="66">
        <v>151</v>
      </c>
      <c r="M47" s="67">
        <v>5000092</v>
      </c>
      <c r="N47" s="68">
        <v>0.03</v>
      </c>
      <c r="O47" s="69">
        <v>8.6499999999999994E-2</v>
      </c>
      <c r="P47" s="70">
        <v>34529.717349008562</v>
      </c>
      <c r="Q47" s="71">
        <v>3475381.3644943107</v>
      </c>
      <c r="R47" s="71">
        <v>1524710.6355056893</v>
      </c>
      <c r="S47" s="71">
        <v>2639316.4763699328</v>
      </c>
      <c r="T47" s="71">
        <v>1178657.0387101676</v>
      </c>
      <c r="U47" s="72">
        <v>1460659.4376597651</v>
      </c>
      <c r="V47" s="71">
        <v>1279062.8108964392</v>
      </c>
      <c r="W47" s="73">
        <v>1460659.4376597651</v>
      </c>
      <c r="X47" s="71">
        <v>2739967.7583271964</v>
      </c>
      <c r="Y47" s="71">
        <v>1215257.1228215415</v>
      </c>
      <c r="Z47" s="74">
        <v>-3.4458935260772705E-8</v>
      </c>
      <c r="AA47" s="75"/>
      <c r="AB47" s="75">
        <v>180</v>
      </c>
      <c r="AC47" s="76"/>
      <c r="AD47" s="77"/>
      <c r="AE47" s="77"/>
      <c r="AF47" s="63"/>
      <c r="AG47" s="78"/>
      <c r="AH47" s="77"/>
      <c r="AI47" s="77"/>
      <c r="AJ47" s="77"/>
      <c r="AK47" s="77"/>
      <c r="AL47" s="77"/>
    </row>
    <row r="48" spans="1:38" hidden="1">
      <c r="A48" s="93">
        <f>VLOOKUP(B48,'Outstanding Oct 2020'!$A:$A,1,FALSE)</f>
        <v>143013952</v>
      </c>
      <c r="B48" s="62">
        <v>143013952</v>
      </c>
      <c r="C48" s="61">
        <v>99</v>
      </c>
      <c r="D48" s="62" t="s">
        <v>59</v>
      </c>
      <c r="E48" s="63" t="s">
        <v>811</v>
      </c>
      <c r="F48" s="64">
        <v>39401</v>
      </c>
      <c r="G48" s="64">
        <v>44857</v>
      </c>
      <c r="H48" s="65">
        <v>179</v>
      </c>
      <c r="I48" s="65">
        <v>155</v>
      </c>
      <c r="J48" s="65">
        <v>179</v>
      </c>
      <c r="K48" s="65">
        <v>155</v>
      </c>
      <c r="L48" s="66">
        <v>155</v>
      </c>
      <c r="M48" s="67">
        <v>1991241</v>
      </c>
      <c r="N48" s="68">
        <v>0.03</v>
      </c>
      <c r="O48" s="69">
        <v>8.6499999999999994E-2</v>
      </c>
      <c r="P48" s="70">
        <v>13811.997886531495</v>
      </c>
      <c r="Q48" s="71">
        <v>1386372.4780356169</v>
      </c>
      <c r="R48" s="71">
        <v>604868.52196438308</v>
      </c>
      <c r="S48" s="71">
        <v>1057885.3973866343</v>
      </c>
      <c r="T48" s="71">
        <v>470968.33312230161</v>
      </c>
      <c r="U48" s="72">
        <v>586917.06426433264</v>
      </c>
      <c r="V48" s="71">
        <v>523768.83186859987</v>
      </c>
      <c r="W48" s="73">
        <v>586917.06426433264</v>
      </c>
      <c r="X48" s="71">
        <v>1085975.1436535069</v>
      </c>
      <c r="Y48" s="71">
        <v>481106.62168913754</v>
      </c>
      <c r="Z48" s="74">
        <v>-1.3737007975578308E-8</v>
      </c>
      <c r="AA48" s="75"/>
      <c r="AB48" s="75">
        <v>179</v>
      </c>
      <c r="AC48" s="76"/>
      <c r="AD48" s="77"/>
      <c r="AE48" s="77"/>
      <c r="AF48" s="63"/>
      <c r="AG48" s="78"/>
      <c r="AH48" s="77"/>
      <c r="AI48" s="77"/>
      <c r="AJ48" s="77"/>
      <c r="AK48" s="77"/>
      <c r="AL48" s="77"/>
    </row>
    <row r="49" spans="1:38" hidden="1">
      <c r="A49" s="93">
        <f>VLOOKUP(B49,'Outstanding Oct 2020'!$A:$A,1,FALSE)</f>
        <v>143014533</v>
      </c>
      <c r="B49" s="62">
        <v>143014533</v>
      </c>
      <c r="C49" s="61">
        <v>99</v>
      </c>
      <c r="D49" s="62" t="s">
        <v>60</v>
      </c>
      <c r="E49" s="63" t="s">
        <v>811</v>
      </c>
      <c r="F49" s="64">
        <v>36706</v>
      </c>
      <c r="G49" s="64">
        <v>45100</v>
      </c>
      <c r="H49" s="65">
        <v>276</v>
      </c>
      <c r="I49" s="65">
        <v>243</v>
      </c>
      <c r="J49" s="65">
        <v>180</v>
      </c>
      <c r="K49" s="65">
        <v>180</v>
      </c>
      <c r="L49" s="66">
        <v>180</v>
      </c>
      <c r="M49" s="67">
        <v>609144</v>
      </c>
      <c r="N49" s="68">
        <v>0.03</v>
      </c>
      <c r="O49" s="69">
        <v>8.6499999999999994E-2</v>
      </c>
      <c r="P49" s="70">
        <v>4206.63662685496</v>
      </c>
      <c r="Q49" s="71">
        <v>423393.75073369098</v>
      </c>
      <c r="R49" s="71">
        <v>185750.24926630902</v>
      </c>
      <c r="S49" s="71">
        <v>333800.8421001978</v>
      </c>
      <c r="T49" s="71">
        <v>148050.59283389279</v>
      </c>
      <c r="U49" s="72">
        <v>185750.24926630501</v>
      </c>
      <c r="V49" s="71">
        <v>185750.24926630902</v>
      </c>
      <c r="W49" s="73">
        <v>185750.24926630501</v>
      </c>
      <c r="X49" s="71">
        <v>333800.8421001978</v>
      </c>
      <c r="Y49" s="71">
        <v>148050.59283389279</v>
      </c>
      <c r="Z49" s="74">
        <v>-4.0163286030292511E-9</v>
      </c>
      <c r="AA49" s="75"/>
      <c r="AB49" s="75">
        <v>180</v>
      </c>
      <c r="AC49" s="76"/>
      <c r="AD49" s="77"/>
      <c r="AE49" s="77"/>
      <c r="AF49" s="63"/>
      <c r="AG49" s="78"/>
      <c r="AH49" s="77"/>
      <c r="AI49" s="77"/>
      <c r="AJ49" s="77"/>
      <c r="AK49" s="77"/>
      <c r="AL49" s="77"/>
    </row>
    <row r="50" spans="1:38" hidden="1">
      <c r="A50" s="93">
        <f>VLOOKUP(B50,'Outstanding Oct 2020'!$A:$A,1,FALSE)</f>
        <v>143014738</v>
      </c>
      <c r="B50" s="62">
        <v>143014738</v>
      </c>
      <c r="C50" s="61">
        <v>99</v>
      </c>
      <c r="D50" s="62" t="s">
        <v>61</v>
      </c>
      <c r="E50" s="63" t="s">
        <v>811</v>
      </c>
      <c r="F50" s="64">
        <v>37725</v>
      </c>
      <c r="G50" s="64">
        <v>45008</v>
      </c>
      <c r="H50" s="65">
        <v>239</v>
      </c>
      <c r="I50" s="65">
        <v>210</v>
      </c>
      <c r="J50" s="65">
        <v>180</v>
      </c>
      <c r="K50" s="65">
        <v>180</v>
      </c>
      <c r="L50" s="66">
        <v>180</v>
      </c>
      <c r="M50" s="67">
        <v>179582</v>
      </c>
      <c r="N50" s="68">
        <v>0.03</v>
      </c>
      <c r="O50" s="69">
        <v>8.6499999999999994E-2</v>
      </c>
      <c r="P50" s="70">
        <v>1240.16032124402</v>
      </c>
      <c r="Q50" s="71">
        <v>124820.89053533759</v>
      </c>
      <c r="R50" s="71">
        <v>54761.109464662411</v>
      </c>
      <c r="S50" s="71">
        <v>98407.967288584783</v>
      </c>
      <c r="T50" s="71">
        <v>43646.857823923638</v>
      </c>
      <c r="U50" s="72">
        <v>54761.109464661145</v>
      </c>
      <c r="V50" s="71">
        <v>54761.109464662404</v>
      </c>
      <c r="W50" s="73">
        <v>54761.109464661145</v>
      </c>
      <c r="X50" s="71">
        <v>98407.967288584783</v>
      </c>
      <c r="Y50" s="71">
        <v>43646.857823923638</v>
      </c>
      <c r="Z50" s="74">
        <v>-1.2660166248679161E-9</v>
      </c>
      <c r="AA50" s="75"/>
      <c r="AB50" s="75">
        <v>180</v>
      </c>
      <c r="AC50" s="76"/>
      <c r="AD50" s="77"/>
      <c r="AE50" s="77"/>
      <c r="AF50" s="63"/>
      <c r="AG50" s="78"/>
      <c r="AH50" s="77"/>
      <c r="AI50" s="77"/>
      <c r="AJ50" s="77"/>
      <c r="AK50" s="77"/>
      <c r="AL50" s="77"/>
    </row>
    <row r="51" spans="1:38" hidden="1">
      <c r="A51" s="93">
        <f>VLOOKUP(B51,'Outstanding Oct 2020'!$A:$A,1,FALSE)</f>
        <v>143015505</v>
      </c>
      <c r="B51" s="62">
        <v>143015505</v>
      </c>
      <c r="C51" s="61">
        <v>99</v>
      </c>
      <c r="D51" s="62" t="s">
        <v>62</v>
      </c>
      <c r="E51" s="63" t="s">
        <v>811</v>
      </c>
      <c r="F51" s="64">
        <v>39763</v>
      </c>
      <c r="G51" s="64">
        <v>48510</v>
      </c>
      <c r="H51" s="65">
        <v>288</v>
      </c>
      <c r="I51" s="65">
        <v>143</v>
      </c>
      <c r="J51" s="65">
        <v>180</v>
      </c>
      <c r="K51" s="65">
        <v>143</v>
      </c>
      <c r="L51" s="66">
        <v>143</v>
      </c>
      <c r="M51" s="67">
        <v>997809</v>
      </c>
      <c r="N51" s="68">
        <v>0.03</v>
      </c>
      <c r="O51" s="69">
        <v>8.6499999999999994E-2</v>
      </c>
      <c r="P51" s="70">
        <v>6890.6857590414093</v>
      </c>
      <c r="Q51" s="71">
        <v>693540.59963790723</v>
      </c>
      <c r="R51" s="71">
        <v>304268.40036209277</v>
      </c>
      <c r="S51" s="71">
        <v>514914.10818831745</v>
      </c>
      <c r="T51" s="71">
        <v>230788.00231621601</v>
      </c>
      <c r="U51" s="72">
        <v>284126.10587210144</v>
      </c>
      <c r="V51" s="71">
        <v>241724.34028766258</v>
      </c>
      <c r="W51" s="73">
        <v>284126.10587210144</v>
      </c>
      <c r="X51" s="71">
        <v>546782.83698953944</v>
      </c>
      <c r="Y51" s="71">
        <v>242514.43662745378</v>
      </c>
      <c r="Z51" s="74">
        <v>-7.1013346314430237E-9</v>
      </c>
      <c r="AA51" s="75"/>
      <c r="AB51" s="75">
        <v>180</v>
      </c>
      <c r="AC51" s="76"/>
      <c r="AD51" s="77"/>
      <c r="AE51" s="77"/>
      <c r="AF51" s="63"/>
      <c r="AG51" s="78"/>
      <c r="AH51" s="77"/>
      <c r="AI51" s="77"/>
      <c r="AJ51" s="77"/>
      <c r="AK51" s="77"/>
      <c r="AL51" s="77"/>
    </row>
    <row r="52" spans="1:38" hidden="1">
      <c r="A52" s="93">
        <f>VLOOKUP(B52,'Outstanding Oct 2020'!$A:$A,1,FALSE)</f>
        <v>143016390</v>
      </c>
      <c r="B52" s="62">
        <v>143016390</v>
      </c>
      <c r="C52" s="61">
        <v>99</v>
      </c>
      <c r="D52" s="62" t="s">
        <v>64</v>
      </c>
      <c r="E52" s="63" t="s">
        <v>811</v>
      </c>
      <c r="F52" s="64">
        <v>37812</v>
      </c>
      <c r="G52" s="64">
        <v>46226</v>
      </c>
      <c r="H52" s="65">
        <v>277</v>
      </c>
      <c r="I52" s="65">
        <v>207</v>
      </c>
      <c r="J52" s="65">
        <v>180</v>
      </c>
      <c r="K52" s="65">
        <v>180</v>
      </c>
      <c r="L52" s="66">
        <v>180</v>
      </c>
      <c r="M52" s="67">
        <v>1800141</v>
      </c>
      <c r="N52" s="68">
        <v>0.03</v>
      </c>
      <c r="O52" s="69">
        <v>8.6499999999999994E-2</v>
      </c>
      <c r="P52" s="70">
        <v>12431.443245116612</v>
      </c>
      <c r="Q52" s="71">
        <v>1251212.2746665764</v>
      </c>
      <c r="R52" s="71">
        <v>548928.72533342359</v>
      </c>
      <c r="S52" s="71">
        <v>986447.50945440098</v>
      </c>
      <c r="T52" s="71">
        <v>437518.7841209902</v>
      </c>
      <c r="U52" s="72">
        <v>548928.72533341078</v>
      </c>
      <c r="V52" s="71">
        <v>548928.72533342359</v>
      </c>
      <c r="W52" s="73">
        <v>548928.72533341078</v>
      </c>
      <c r="X52" s="71">
        <v>986447.50945440098</v>
      </c>
      <c r="Y52" s="71">
        <v>437518.7841209902</v>
      </c>
      <c r="Z52" s="74">
        <v>-1.280568540096283E-8</v>
      </c>
      <c r="AA52" s="75"/>
      <c r="AB52" s="75">
        <v>180</v>
      </c>
      <c r="AC52" s="76"/>
      <c r="AD52" s="77"/>
      <c r="AE52" s="77"/>
      <c r="AF52" s="63"/>
      <c r="AG52" s="78"/>
      <c r="AH52" s="77"/>
      <c r="AI52" s="77"/>
      <c r="AJ52" s="77"/>
      <c r="AK52" s="77"/>
      <c r="AL52" s="77"/>
    </row>
    <row r="53" spans="1:38" hidden="1">
      <c r="A53" s="93">
        <f>VLOOKUP(B53,'Outstanding Oct 2020'!$A:$A,1,FALSE)</f>
        <v>143016609</v>
      </c>
      <c r="B53" s="62">
        <v>143016609</v>
      </c>
      <c r="C53" s="61">
        <v>99</v>
      </c>
      <c r="D53" s="62" t="s">
        <v>65</v>
      </c>
      <c r="E53" s="63" t="s">
        <v>811</v>
      </c>
      <c r="F53" s="64">
        <v>39539</v>
      </c>
      <c r="G53" s="64">
        <v>49026</v>
      </c>
      <c r="H53" s="65">
        <v>312</v>
      </c>
      <c r="I53" s="65">
        <v>150</v>
      </c>
      <c r="J53" s="65">
        <v>180</v>
      </c>
      <c r="K53" s="65">
        <v>150</v>
      </c>
      <c r="L53" s="66">
        <v>150</v>
      </c>
      <c r="M53" s="67">
        <v>2494802</v>
      </c>
      <c r="N53" s="68">
        <v>0.03</v>
      </c>
      <c r="O53" s="69">
        <v>8.6499999999999994E-2</v>
      </c>
      <c r="P53" s="70">
        <v>17228.6445732881</v>
      </c>
      <c r="Q53" s="71">
        <v>1734045.7693384709</v>
      </c>
      <c r="R53" s="71">
        <v>760756.23066152912</v>
      </c>
      <c r="S53" s="71">
        <v>1313550.5557650104</v>
      </c>
      <c r="T53" s="71">
        <v>586848.98086092575</v>
      </c>
      <c r="U53" s="72">
        <v>726701.57490408467</v>
      </c>
      <c r="V53" s="71">
        <v>633963.52555127419</v>
      </c>
      <c r="W53" s="73">
        <v>726701.57490408467</v>
      </c>
      <c r="X53" s="71">
        <v>1367110.2538533702</v>
      </c>
      <c r="Y53" s="71">
        <v>606354.02319185808</v>
      </c>
      <c r="Z53" s="74">
        <v>-1.6996636986732483E-8</v>
      </c>
      <c r="AA53" s="75"/>
      <c r="AB53" s="75">
        <v>180</v>
      </c>
      <c r="AC53" s="76"/>
      <c r="AD53" s="77"/>
      <c r="AE53" s="77"/>
      <c r="AF53" s="63"/>
      <c r="AG53" s="78"/>
      <c r="AH53" s="77"/>
      <c r="AI53" s="77"/>
      <c r="AJ53" s="77"/>
      <c r="AK53" s="77"/>
      <c r="AL53" s="77"/>
    </row>
    <row r="54" spans="1:38" hidden="1">
      <c r="A54" s="93">
        <f>VLOOKUP(B54,'Outstanding Oct 2020'!$A:$A,1,FALSE)</f>
        <v>143016668</v>
      </c>
      <c r="B54" s="62">
        <v>143016668</v>
      </c>
      <c r="C54" s="61">
        <v>99</v>
      </c>
      <c r="D54" s="62" t="s">
        <v>66</v>
      </c>
      <c r="E54" s="63" t="s">
        <v>811</v>
      </c>
      <c r="F54" s="64">
        <v>38574</v>
      </c>
      <c r="G54" s="64">
        <v>46622</v>
      </c>
      <c r="H54" s="65">
        <v>265</v>
      </c>
      <c r="I54" s="65">
        <v>182</v>
      </c>
      <c r="J54" s="65">
        <v>180</v>
      </c>
      <c r="K54" s="65">
        <v>180</v>
      </c>
      <c r="L54" s="66">
        <v>180</v>
      </c>
      <c r="M54" s="67">
        <v>900181</v>
      </c>
      <c r="N54" s="68">
        <v>0.03</v>
      </c>
      <c r="O54" s="69">
        <v>8.6499999999999994E-2</v>
      </c>
      <c r="P54" s="70">
        <v>6216.4847152708135</v>
      </c>
      <c r="Q54" s="71">
        <v>625682.94184824056</v>
      </c>
      <c r="R54" s="71">
        <v>274498.05815175944</v>
      </c>
      <c r="S54" s="71">
        <v>493284.30690049997</v>
      </c>
      <c r="T54" s="71">
        <v>218786.24874874658</v>
      </c>
      <c r="U54" s="72">
        <v>274498.05815175339</v>
      </c>
      <c r="V54" s="71">
        <v>274498.05815175944</v>
      </c>
      <c r="W54" s="73">
        <v>274498.05815175339</v>
      </c>
      <c r="X54" s="71">
        <v>493284.30690049997</v>
      </c>
      <c r="Y54" s="71">
        <v>218786.24874874658</v>
      </c>
      <c r="Z54" s="74">
        <v>-6.0535967350006104E-9</v>
      </c>
      <c r="AA54" s="75"/>
      <c r="AB54" s="75">
        <v>180</v>
      </c>
      <c r="AC54" s="76"/>
      <c r="AD54" s="77"/>
      <c r="AE54" s="77"/>
      <c r="AF54" s="63"/>
      <c r="AG54" s="78"/>
      <c r="AH54" s="77"/>
      <c r="AI54" s="77"/>
      <c r="AJ54" s="77"/>
      <c r="AK54" s="77"/>
      <c r="AL54" s="77"/>
    </row>
    <row r="55" spans="1:38" hidden="1">
      <c r="A55" s="93">
        <f>VLOOKUP(B55,'Outstanding Oct 2020'!$A:$A,1,FALSE)</f>
        <v>143017060</v>
      </c>
      <c r="B55" s="62">
        <v>143017060</v>
      </c>
      <c r="C55" s="61">
        <v>99</v>
      </c>
      <c r="D55" s="62" t="s">
        <v>67</v>
      </c>
      <c r="E55" s="63" t="s">
        <v>811</v>
      </c>
      <c r="F55" s="64">
        <v>38289</v>
      </c>
      <c r="G55" s="64">
        <v>47049</v>
      </c>
      <c r="H55" s="65">
        <v>288</v>
      </c>
      <c r="I55" s="65">
        <v>191</v>
      </c>
      <c r="J55" s="65">
        <v>180</v>
      </c>
      <c r="K55" s="65">
        <v>180</v>
      </c>
      <c r="L55" s="66">
        <v>180</v>
      </c>
      <c r="M55" s="67">
        <v>1334433</v>
      </c>
      <c r="N55" s="68">
        <v>0.03</v>
      </c>
      <c r="O55" s="69">
        <v>8.6499999999999994E-2</v>
      </c>
      <c r="P55" s="70">
        <v>9215.3492998107904</v>
      </c>
      <c r="Q55" s="71">
        <v>927515.64978529117</v>
      </c>
      <c r="R55" s="71">
        <v>406917.35021470883</v>
      </c>
      <c r="S55" s="71">
        <v>731247.22418064193</v>
      </c>
      <c r="T55" s="71">
        <v>324329.87396594253</v>
      </c>
      <c r="U55" s="72">
        <v>406917.3502146994</v>
      </c>
      <c r="V55" s="71">
        <v>406917.35021470883</v>
      </c>
      <c r="W55" s="73">
        <v>406917.3502146994</v>
      </c>
      <c r="X55" s="71">
        <v>731247.22418064193</v>
      </c>
      <c r="Y55" s="71">
        <v>324329.87396594253</v>
      </c>
      <c r="Z55" s="74">
        <v>-9.42964106798172E-9</v>
      </c>
      <c r="AA55" s="75"/>
      <c r="AB55" s="75">
        <v>180</v>
      </c>
      <c r="AC55" s="76"/>
      <c r="AD55" s="77"/>
      <c r="AE55" s="77"/>
      <c r="AF55" s="63"/>
      <c r="AG55" s="78"/>
      <c r="AH55" s="77"/>
      <c r="AI55" s="77"/>
      <c r="AJ55" s="77"/>
      <c r="AK55" s="77"/>
      <c r="AL55" s="77"/>
    </row>
    <row r="56" spans="1:38" hidden="1">
      <c r="A56" s="93">
        <f>VLOOKUP(B56,'Outstanding Oct 2020'!$A:$A,1,FALSE)</f>
        <v>143017206</v>
      </c>
      <c r="B56" s="62">
        <v>143017206</v>
      </c>
      <c r="C56" s="61">
        <v>99</v>
      </c>
      <c r="D56" s="62" t="s">
        <v>68</v>
      </c>
      <c r="E56" s="63" t="s">
        <v>811</v>
      </c>
      <c r="F56" s="64">
        <v>38406</v>
      </c>
      <c r="G56" s="64">
        <v>45711</v>
      </c>
      <c r="H56" s="65">
        <v>240</v>
      </c>
      <c r="I56" s="65">
        <v>187</v>
      </c>
      <c r="J56" s="65">
        <v>180</v>
      </c>
      <c r="K56" s="65">
        <v>180</v>
      </c>
      <c r="L56" s="66">
        <v>180</v>
      </c>
      <c r="M56" s="67">
        <v>751783</v>
      </c>
      <c r="N56" s="68">
        <v>0.03</v>
      </c>
      <c r="O56" s="69">
        <v>8.6499999999999994E-2</v>
      </c>
      <c r="P56" s="70">
        <v>5191.6753727310825</v>
      </c>
      <c r="Q56" s="71">
        <v>522536.91098956304</v>
      </c>
      <c r="R56" s="71">
        <v>229246.08901043696</v>
      </c>
      <c r="S56" s="71">
        <v>411964.65610202658</v>
      </c>
      <c r="T56" s="71">
        <v>182718.5670915948</v>
      </c>
      <c r="U56" s="72">
        <v>229246.08901043178</v>
      </c>
      <c r="V56" s="71">
        <v>229246.08901043696</v>
      </c>
      <c r="W56" s="73">
        <v>229246.08901043178</v>
      </c>
      <c r="X56" s="71">
        <v>411964.65610202658</v>
      </c>
      <c r="Y56" s="71">
        <v>182718.5670915948</v>
      </c>
      <c r="Z56" s="74">
        <v>-5.1804818212985992E-9</v>
      </c>
      <c r="AA56" s="75"/>
      <c r="AB56" s="75">
        <v>180</v>
      </c>
      <c r="AC56" s="76"/>
      <c r="AD56" s="77"/>
      <c r="AE56" s="77"/>
      <c r="AF56" s="63"/>
      <c r="AG56" s="78"/>
      <c r="AH56" s="77"/>
      <c r="AI56" s="77"/>
      <c r="AJ56" s="77"/>
      <c r="AK56" s="77"/>
      <c r="AL56" s="77"/>
    </row>
    <row r="57" spans="1:38" hidden="1">
      <c r="A57" s="93">
        <f>VLOOKUP(B57,'Outstanding Oct 2020'!$A:$A,1,FALSE)</f>
        <v>143017605</v>
      </c>
      <c r="B57" s="62">
        <v>143017605</v>
      </c>
      <c r="C57" s="61">
        <v>99</v>
      </c>
      <c r="D57" s="62" t="s">
        <v>69</v>
      </c>
      <c r="E57" s="63" t="s">
        <v>811</v>
      </c>
      <c r="F57" s="64">
        <v>39568</v>
      </c>
      <c r="G57" s="64">
        <v>46866</v>
      </c>
      <c r="H57" s="65">
        <v>240</v>
      </c>
      <c r="I57" s="65">
        <v>149</v>
      </c>
      <c r="J57" s="65">
        <v>180</v>
      </c>
      <c r="K57" s="65">
        <v>149</v>
      </c>
      <c r="L57" s="66">
        <v>149</v>
      </c>
      <c r="M57" s="67">
        <v>2450065</v>
      </c>
      <c r="N57" s="68">
        <v>0.03</v>
      </c>
      <c r="O57" s="69">
        <v>8.6499999999999994E-2</v>
      </c>
      <c r="P57" s="70">
        <v>16919.699064876939</v>
      </c>
      <c r="Q57" s="71">
        <v>1702950.7142668082</v>
      </c>
      <c r="R57" s="71">
        <v>747114.28573319176</v>
      </c>
      <c r="S57" s="71">
        <v>1286618.5066642745</v>
      </c>
      <c r="T57" s="71">
        <v>575065.31751988921</v>
      </c>
      <c r="U57" s="72">
        <v>711553.18914438528</v>
      </c>
      <c r="V57" s="71">
        <v>618444.60319025326</v>
      </c>
      <c r="W57" s="73">
        <v>711553.18914438528</v>
      </c>
      <c r="X57" s="71">
        <v>1342595.1174110246</v>
      </c>
      <c r="Y57" s="71">
        <v>595480.83167784894</v>
      </c>
      <c r="Z57" s="74">
        <v>-1.6065314412117004E-8</v>
      </c>
      <c r="AA57" s="75"/>
      <c r="AB57" s="75">
        <v>180</v>
      </c>
      <c r="AC57" s="76"/>
      <c r="AD57" s="77"/>
      <c r="AE57" s="77"/>
      <c r="AF57" s="63"/>
      <c r="AG57" s="78"/>
      <c r="AH57" s="77"/>
      <c r="AI57" s="77"/>
      <c r="AJ57" s="77"/>
      <c r="AK57" s="77"/>
      <c r="AL57" s="77"/>
    </row>
    <row r="58" spans="1:38">
      <c r="A58" s="93" t="e">
        <f>VLOOKUP(B58,'Outstanding Oct 2020'!$A:$A,1,FALSE)</f>
        <v>#N/A</v>
      </c>
      <c r="B58" s="62">
        <v>143017702</v>
      </c>
      <c r="C58" s="61">
        <v>99</v>
      </c>
      <c r="D58" s="62" t="s">
        <v>70</v>
      </c>
      <c r="E58" s="63" t="s">
        <v>811</v>
      </c>
      <c r="F58" s="64">
        <v>38695</v>
      </c>
      <c r="G58" s="64">
        <v>44158</v>
      </c>
      <c r="H58" s="65">
        <v>180</v>
      </c>
      <c r="I58" s="65">
        <v>178</v>
      </c>
      <c r="J58" s="65">
        <v>180</v>
      </c>
      <c r="K58" s="65">
        <v>178</v>
      </c>
      <c r="L58" s="66">
        <v>178</v>
      </c>
      <c r="M58" s="67">
        <v>995621</v>
      </c>
      <c r="N58" s="68">
        <v>0.03</v>
      </c>
      <c r="O58" s="69">
        <v>8.6499999999999994E-2</v>
      </c>
      <c r="P58" s="70">
        <v>6875.5758327521271</v>
      </c>
      <c r="Q58" s="71">
        <v>692019.80073550437</v>
      </c>
      <c r="R58" s="71">
        <v>303601.19926449563</v>
      </c>
      <c r="S58" s="71">
        <v>545436.58108844841</v>
      </c>
      <c r="T58" s="71">
        <v>241931.25443048566</v>
      </c>
      <c r="U58" s="72">
        <v>303505.32665796275</v>
      </c>
      <c r="V58" s="71">
        <v>300227.85260600125</v>
      </c>
      <c r="W58" s="73">
        <v>303505.32665796275</v>
      </c>
      <c r="X58" s="71">
        <v>545583.84915987181</v>
      </c>
      <c r="Y58" s="71">
        <v>241982.64989538293</v>
      </c>
      <c r="Z58" s="74">
        <v>-6.7520886659622192E-9</v>
      </c>
      <c r="AA58" s="75"/>
      <c r="AB58" s="75">
        <v>180</v>
      </c>
      <c r="AC58" s="76"/>
      <c r="AD58" s="77"/>
      <c r="AE58" s="77"/>
      <c r="AF58" s="63"/>
      <c r="AG58" s="78"/>
      <c r="AH58" s="77"/>
      <c r="AI58" s="77"/>
      <c r="AJ58" s="77"/>
      <c r="AK58" s="77"/>
      <c r="AL58" s="77"/>
    </row>
    <row r="59" spans="1:38" hidden="1">
      <c r="A59" s="93">
        <f>VLOOKUP(B59,'Outstanding Oct 2020'!$A:$A,1,FALSE)</f>
        <v>143017818</v>
      </c>
      <c r="B59" s="62">
        <v>143017818</v>
      </c>
      <c r="C59" s="61">
        <v>99</v>
      </c>
      <c r="D59" s="62" t="s">
        <v>71</v>
      </c>
      <c r="E59" s="63" t="s">
        <v>811</v>
      </c>
      <c r="F59" s="64">
        <v>39651</v>
      </c>
      <c r="G59" s="64">
        <v>49879</v>
      </c>
      <c r="H59" s="65">
        <v>336</v>
      </c>
      <c r="I59" s="65">
        <v>146</v>
      </c>
      <c r="J59" s="65">
        <v>180</v>
      </c>
      <c r="K59" s="65">
        <v>146</v>
      </c>
      <c r="L59" s="66">
        <v>146</v>
      </c>
      <c r="M59" s="67">
        <v>1140216</v>
      </c>
      <c r="N59" s="68">
        <v>0.03</v>
      </c>
      <c r="O59" s="69">
        <v>8.6499999999999994E-2</v>
      </c>
      <c r="P59" s="70">
        <v>7874.1223555120878</v>
      </c>
      <c r="Q59" s="71">
        <v>792522.505165554</v>
      </c>
      <c r="R59" s="71">
        <v>347693.494834446</v>
      </c>
      <c r="S59" s="71">
        <v>593784.40493549278</v>
      </c>
      <c r="T59" s="71">
        <v>265756.67588864185</v>
      </c>
      <c r="U59" s="72">
        <v>328027.72904685093</v>
      </c>
      <c r="V59" s="71">
        <v>282018.05692127289</v>
      </c>
      <c r="W59" s="73">
        <v>328027.72904685093</v>
      </c>
      <c r="X59" s="71">
        <v>624819.51882661413</v>
      </c>
      <c r="Y59" s="71">
        <v>277126.0239921757</v>
      </c>
      <c r="Z59" s="74">
        <v>-7.5669959187507629E-9</v>
      </c>
      <c r="AA59" s="75"/>
      <c r="AB59" s="75">
        <v>180</v>
      </c>
      <c r="AC59" s="76"/>
      <c r="AD59" s="77"/>
      <c r="AE59" s="77"/>
      <c r="AF59" s="63"/>
      <c r="AG59" s="78"/>
      <c r="AH59" s="77"/>
      <c r="AI59" s="77"/>
      <c r="AJ59" s="77"/>
      <c r="AK59" s="77"/>
      <c r="AL59" s="77"/>
    </row>
    <row r="60" spans="1:38" hidden="1">
      <c r="A60" s="93">
        <f>VLOOKUP(B60,'Outstanding Oct 2020'!$A:$A,1,FALSE)</f>
        <v>143018148</v>
      </c>
      <c r="B60" s="62">
        <v>143018148</v>
      </c>
      <c r="C60" s="61">
        <v>99</v>
      </c>
      <c r="D60" s="62" t="s">
        <v>72</v>
      </c>
      <c r="E60" s="63" t="s">
        <v>811</v>
      </c>
      <c r="F60" s="64">
        <v>40023</v>
      </c>
      <c r="G60" s="64">
        <v>45861</v>
      </c>
      <c r="H60" s="65">
        <v>192</v>
      </c>
      <c r="I60" s="65">
        <v>134</v>
      </c>
      <c r="J60" s="65">
        <v>180</v>
      </c>
      <c r="K60" s="65">
        <v>134</v>
      </c>
      <c r="L60" s="66">
        <v>134</v>
      </c>
      <c r="M60" s="67">
        <v>1265018</v>
      </c>
      <c r="N60" s="68">
        <v>0.03</v>
      </c>
      <c r="O60" s="69">
        <v>8.6499999999999994E-2</v>
      </c>
      <c r="P60" s="70">
        <v>8735.982054211825</v>
      </c>
      <c r="Q60" s="71">
        <v>879267.81806212047</v>
      </c>
      <c r="R60" s="71">
        <v>385750.18193787953</v>
      </c>
      <c r="S60" s="71">
        <v>632341.20269612828</v>
      </c>
      <c r="T60" s="71">
        <v>284765.92484384845</v>
      </c>
      <c r="U60" s="72">
        <v>347575.27785227983</v>
      </c>
      <c r="V60" s="71">
        <v>287169.5798870881</v>
      </c>
      <c r="W60" s="73">
        <v>347575.27785227983</v>
      </c>
      <c r="X60" s="71">
        <v>693208.95169599948</v>
      </c>
      <c r="Y60" s="71">
        <v>307458.76975812856</v>
      </c>
      <c r="Z60" s="74">
        <v>-8.6147338151931763E-9</v>
      </c>
      <c r="AA60" s="75"/>
      <c r="AB60" s="75">
        <v>180</v>
      </c>
      <c r="AC60" s="76"/>
      <c r="AD60" s="77"/>
      <c r="AE60" s="77"/>
      <c r="AF60" s="63"/>
      <c r="AG60" s="78"/>
      <c r="AH60" s="77"/>
      <c r="AI60" s="77"/>
      <c r="AJ60" s="77"/>
      <c r="AK60" s="77"/>
      <c r="AL60" s="77"/>
    </row>
    <row r="61" spans="1:38" hidden="1">
      <c r="A61" s="93">
        <f>VLOOKUP(B61,'Outstanding Oct 2020'!$A:$A,1,FALSE)</f>
        <v>143018202</v>
      </c>
      <c r="B61" s="62">
        <v>143018202</v>
      </c>
      <c r="C61" s="61">
        <v>99</v>
      </c>
      <c r="D61" s="62" t="s">
        <v>73</v>
      </c>
      <c r="E61" s="63" t="s">
        <v>811</v>
      </c>
      <c r="F61" s="64">
        <v>38212</v>
      </c>
      <c r="G61" s="64">
        <v>47322</v>
      </c>
      <c r="H61" s="65">
        <v>300</v>
      </c>
      <c r="I61" s="65">
        <v>194</v>
      </c>
      <c r="J61" s="65">
        <v>180</v>
      </c>
      <c r="K61" s="65">
        <v>180</v>
      </c>
      <c r="L61" s="66">
        <v>180</v>
      </c>
      <c r="M61" s="67">
        <v>2190079</v>
      </c>
      <c r="N61" s="68">
        <v>0.03</v>
      </c>
      <c r="O61" s="69">
        <v>8.6499999999999994E-2</v>
      </c>
      <c r="P61" s="70">
        <v>15124.283481583803</v>
      </c>
      <c r="Q61" s="71">
        <v>1522243.9393855822</v>
      </c>
      <c r="R61" s="71">
        <v>667835.06061441777</v>
      </c>
      <c r="S61" s="71">
        <v>1200127.0872994873</v>
      </c>
      <c r="T61" s="71">
        <v>532292.02668508468</v>
      </c>
      <c r="U61" s="72">
        <v>667835.06061440264</v>
      </c>
      <c r="V61" s="71">
        <v>667835.06061441777</v>
      </c>
      <c r="W61" s="73">
        <v>667835.06061440264</v>
      </c>
      <c r="X61" s="71">
        <v>1200127.0872994873</v>
      </c>
      <c r="Y61" s="71">
        <v>532292.02668508468</v>
      </c>
      <c r="Z61" s="74">
        <v>-1.5133991837501526E-8</v>
      </c>
      <c r="AA61" s="75"/>
      <c r="AB61" s="75">
        <v>180</v>
      </c>
      <c r="AC61" s="76"/>
      <c r="AD61" s="77"/>
      <c r="AE61" s="77"/>
      <c r="AF61" s="63"/>
      <c r="AG61" s="78"/>
      <c r="AH61" s="77"/>
      <c r="AI61" s="77"/>
      <c r="AJ61" s="77"/>
      <c r="AK61" s="77"/>
      <c r="AL61" s="77"/>
    </row>
    <row r="62" spans="1:38" hidden="1">
      <c r="A62" s="93">
        <f>VLOOKUP(B62,'Outstanding Oct 2020'!$A:$A,1,FALSE)</f>
        <v>143018342</v>
      </c>
      <c r="B62" s="62">
        <v>143018342</v>
      </c>
      <c r="C62" s="61">
        <v>99</v>
      </c>
      <c r="D62" s="62" t="s">
        <v>15</v>
      </c>
      <c r="E62" s="63" t="s">
        <v>811</v>
      </c>
      <c r="F62" s="64">
        <v>38525</v>
      </c>
      <c r="G62" s="64">
        <v>47657</v>
      </c>
      <c r="H62" s="65">
        <v>300</v>
      </c>
      <c r="I62" s="65">
        <v>183</v>
      </c>
      <c r="J62" s="65">
        <v>180</v>
      </c>
      <c r="K62" s="65">
        <v>180</v>
      </c>
      <c r="L62" s="66">
        <v>180</v>
      </c>
      <c r="M62" s="67">
        <v>400033</v>
      </c>
      <c r="N62" s="68">
        <v>0.03</v>
      </c>
      <c r="O62" s="69">
        <v>8.6499999999999994E-2</v>
      </c>
      <c r="P62" s="70">
        <v>2762.554453053252</v>
      </c>
      <c r="Q62" s="71">
        <v>278048.3305872677</v>
      </c>
      <c r="R62" s="71">
        <v>121984.6694127323</v>
      </c>
      <c r="S62" s="71">
        <v>219211.47096231492</v>
      </c>
      <c r="T62" s="71">
        <v>97226.801549585361</v>
      </c>
      <c r="U62" s="72">
        <v>121984.66941272956</v>
      </c>
      <c r="V62" s="71">
        <v>121984.6694127323</v>
      </c>
      <c r="W62" s="73">
        <v>121984.66941272956</v>
      </c>
      <c r="X62" s="71">
        <v>219211.47096231492</v>
      </c>
      <c r="Y62" s="71">
        <v>97226.801549585361</v>
      </c>
      <c r="Z62" s="74">
        <v>-2.7357600629329681E-9</v>
      </c>
      <c r="AA62" s="75"/>
      <c r="AB62" s="75">
        <v>180</v>
      </c>
      <c r="AC62" s="76"/>
      <c r="AD62" s="77"/>
      <c r="AE62" s="77"/>
      <c r="AF62" s="63"/>
      <c r="AG62" s="78"/>
      <c r="AH62" s="77"/>
      <c r="AI62" s="77"/>
      <c r="AJ62" s="77"/>
      <c r="AK62" s="77"/>
      <c r="AL62" s="77"/>
    </row>
    <row r="63" spans="1:38" hidden="1">
      <c r="A63" s="93">
        <f>VLOOKUP(B63,'Outstanding Oct 2020'!$A:$A,1,FALSE)</f>
        <v>143018377</v>
      </c>
      <c r="B63" s="62">
        <v>143018377</v>
      </c>
      <c r="C63" s="61">
        <v>99</v>
      </c>
      <c r="D63" s="62" t="s">
        <v>74</v>
      </c>
      <c r="E63" s="63" t="s">
        <v>811</v>
      </c>
      <c r="F63" s="64">
        <v>38569</v>
      </c>
      <c r="G63" s="64">
        <v>45496</v>
      </c>
      <c r="H63" s="65">
        <v>228</v>
      </c>
      <c r="I63" s="65">
        <v>182</v>
      </c>
      <c r="J63" s="65">
        <v>180</v>
      </c>
      <c r="K63" s="65">
        <v>180</v>
      </c>
      <c r="L63" s="66">
        <v>180</v>
      </c>
      <c r="M63" s="67">
        <v>1794143</v>
      </c>
      <c r="N63" s="68">
        <v>0.03</v>
      </c>
      <c r="O63" s="69">
        <v>8.6499999999999994E-2</v>
      </c>
      <c r="P63" s="70">
        <v>12390.02215833274</v>
      </c>
      <c r="Q63" s="71">
        <v>1247043.2838911596</v>
      </c>
      <c r="R63" s="71">
        <v>547099.71610884042</v>
      </c>
      <c r="S63" s="71">
        <v>983160.70460872143</v>
      </c>
      <c r="T63" s="71">
        <v>436060.98849989334</v>
      </c>
      <c r="U63" s="72">
        <v>547099.71610882808</v>
      </c>
      <c r="V63" s="71">
        <v>547099.71610884042</v>
      </c>
      <c r="W63" s="73">
        <v>547099.71610882808</v>
      </c>
      <c r="X63" s="71">
        <v>983160.70460872143</v>
      </c>
      <c r="Y63" s="71">
        <v>436060.98849989334</v>
      </c>
      <c r="Z63" s="74">
        <v>-1.234002411365509E-8</v>
      </c>
      <c r="AA63" s="75"/>
      <c r="AB63" s="75">
        <v>180</v>
      </c>
      <c r="AC63" s="76"/>
      <c r="AD63" s="77"/>
      <c r="AE63" s="77"/>
      <c r="AF63" s="63"/>
      <c r="AG63" s="78"/>
      <c r="AH63" s="77"/>
      <c r="AI63" s="77"/>
      <c r="AJ63" s="77"/>
      <c r="AK63" s="77"/>
      <c r="AL63" s="77"/>
    </row>
    <row r="64" spans="1:38" hidden="1">
      <c r="A64" s="93">
        <f>VLOOKUP(B64,'Outstanding Oct 2020'!$A:$A,1,FALSE)</f>
        <v>143018423</v>
      </c>
      <c r="B64" s="62">
        <v>143018423</v>
      </c>
      <c r="C64" s="61">
        <v>99</v>
      </c>
      <c r="D64" s="62" t="s">
        <v>59</v>
      </c>
      <c r="E64" s="63" t="s">
        <v>811</v>
      </c>
      <c r="F64" s="64">
        <v>35937</v>
      </c>
      <c r="G64" s="64">
        <v>44704</v>
      </c>
      <c r="H64" s="65">
        <v>288</v>
      </c>
      <c r="I64" s="65">
        <v>269</v>
      </c>
      <c r="J64" s="65">
        <v>180</v>
      </c>
      <c r="K64" s="65">
        <v>180</v>
      </c>
      <c r="L64" s="66">
        <v>180</v>
      </c>
      <c r="M64" s="67">
        <v>969211</v>
      </c>
      <c r="N64" s="68">
        <v>0.03</v>
      </c>
      <c r="O64" s="69">
        <v>8.6499999999999994E-2</v>
      </c>
      <c r="P64" s="70">
        <v>6693.1932215547095</v>
      </c>
      <c r="Q64" s="71">
        <v>673663.17413017491</v>
      </c>
      <c r="R64" s="71">
        <v>295547.82586982509</v>
      </c>
      <c r="S64" s="71">
        <v>531111.60574966623</v>
      </c>
      <c r="T64" s="71">
        <v>235563.77987984789</v>
      </c>
      <c r="U64" s="72">
        <v>295547.82586981833</v>
      </c>
      <c r="V64" s="71">
        <v>295547.82586982509</v>
      </c>
      <c r="W64" s="73">
        <v>295547.82586981833</v>
      </c>
      <c r="X64" s="71">
        <v>531111.60574966623</v>
      </c>
      <c r="Y64" s="71">
        <v>235563.77987984789</v>
      </c>
      <c r="Z64" s="74">
        <v>-6.7520886659622192E-9</v>
      </c>
      <c r="AA64" s="75"/>
      <c r="AB64" s="75">
        <v>180</v>
      </c>
      <c r="AC64" s="76"/>
      <c r="AD64" s="77"/>
      <c r="AE64" s="77"/>
      <c r="AF64" s="63"/>
      <c r="AG64" s="78"/>
      <c r="AH64" s="77"/>
      <c r="AI64" s="77"/>
      <c r="AJ64" s="77"/>
      <c r="AK64" s="77"/>
      <c r="AL64" s="77"/>
    </row>
    <row r="65" spans="1:38" hidden="1">
      <c r="A65" s="93">
        <f>VLOOKUP(B65,'Outstanding Oct 2020'!$A:$A,1,FALSE)</f>
        <v>143018547</v>
      </c>
      <c r="B65" s="62">
        <v>143018547</v>
      </c>
      <c r="C65" s="61">
        <v>99</v>
      </c>
      <c r="D65" s="62" t="s">
        <v>75</v>
      </c>
      <c r="E65" s="63" t="s">
        <v>811</v>
      </c>
      <c r="F65" s="64">
        <v>39786</v>
      </c>
      <c r="G65" s="64">
        <v>50732</v>
      </c>
      <c r="H65" s="65">
        <v>360</v>
      </c>
      <c r="I65" s="65">
        <v>142</v>
      </c>
      <c r="J65" s="65">
        <v>180</v>
      </c>
      <c r="K65" s="65">
        <v>142</v>
      </c>
      <c r="L65" s="66">
        <v>142</v>
      </c>
      <c r="M65" s="67">
        <v>748943</v>
      </c>
      <c r="N65" s="68">
        <v>0.03</v>
      </c>
      <c r="O65" s="69">
        <v>8.6499999999999994E-2</v>
      </c>
      <c r="P65" s="70">
        <v>5172.062854147187</v>
      </c>
      <c r="Q65" s="71">
        <v>520562.93069576763</v>
      </c>
      <c r="R65" s="71">
        <v>228380.06930423237</v>
      </c>
      <c r="S65" s="71">
        <v>385252.72850946756</v>
      </c>
      <c r="T65" s="71">
        <v>172758.42704119883</v>
      </c>
      <c r="U65" s="72">
        <v>212494.30146826874</v>
      </c>
      <c r="V65" s="71">
        <v>180166.49911778333</v>
      </c>
      <c r="W65" s="73">
        <v>212494.30146826874</v>
      </c>
      <c r="X65" s="71">
        <v>410408.38305072091</v>
      </c>
      <c r="Y65" s="71">
        <v>182028.31374649366</v>
      </c>
      <c r="Z65" s="74">
        <v>-5.1222741603851318E-9</v>
      </c>
      <c r="AA65" s="75"/>
      <c r="AB65" s="75">
        <v>180</v>
      </c>
      <c r="AC65" s="76"/>
      <c r="AD65" s="77"/>
      <c r="AE65" s="77"/>
      <c r="AF65" s="63"/>
      <c r="AG65" s="78"/>
      <c r="AH65" s="77"/>
      <c r="AI65" s="77"/>
      <c r="AJ65" s="77"/>
      <c r="AK65" s="77"/>
      <c r="AL65" s="77"/>
    </row>
    <row r="66" spans="1:38" hidden="1">
      <c r="A66" s="93">
        <f>VLOOKUP(B66,'Outstanding Oct 2020'!$A:$A,1,FALSE)</f>
        <v>143018814</v>
      </c>
      <c r="B66" s="62">
        <v>143018814</v>
      </c>
      <c r="C66" s="61">
        <v>99</v>
      </c>
      <c r="D66" s="62" t="s">
        <v>77</v>
      </c>
      <c r="E66" s="63" t="s">
        <v>811</v>
      </c>
      <c r="F66" s="64">
        <v>39575</v>
      </c>
      <c r="G66" s="64">
        <v>50518</v>
      </c>
      <c r="H66" s="65">
        <v>360</v>
      </c>
      <c r="I66" s="65">
        <v>149</v>
      </c>
      <c r="J66" s="65">
        <v>180</v>
      </c>
      <c r="K66" s="65">
        <v>149</v>
      </c>
      <c r="L66" s="66">
        <v>149</v>
      </c>
      <c r="M66" s="67">
        <v>3044784</v>
      </c>
      <c r="N66" s="68">
        <v>0.03</v>
      </c>
      <c r="O66" s="69">
        <v>8.6499999999999994E-2</v>
      </c>
      <c r="P66" s="70">
        <v>21026.7192901218</v>
      </c>
      <c r="Q66" s="71">
        <v>2116318.174247683</v>
      </c>
      <c r="R66" s="71">
        <v>928465.82575231697</v>
      </c>
      <c r="S66" s="71">
        <v>1598927.148134958</v>
      </c>
      <c r="T66" s="71">
        <v>714654.37763466639</v>
      </c>
      <c r="U66" s="72">
        <v>884272.7705002916</v>
      </c>
      <c r="V66" s="71">
        <v>768563.37798386242</v>
      </c>
      <c r="W66" s="73">
        <v>884272.7705002916</v>
      </c>
      <c r="X66" s="71">
        <v>1668491.29797422</v>
      </c>
      <c r="Y66" s="71">
        <v>740025.47222192399</v>
      </c>
      <c r="Z66" s="74">
        <v>-2.0954757928848267E-8</v>
      </c>
      <c r="AA66" s="75"/>
      <c r="AB66" s="75">
        <v>180</v>
      </c>
      <c r="AC66" s="76"/>
      <c r="AD66" s="77"/>
      <c r="AE66" s="77"/>
      <c r="AF66" s="63"/>
      <c r="AG66" s="78"/>
      <c r="AH66" s="77"/>
      <c r="AI66" s="77"/>
      <c r="AJ66" s="77"/>
      <c r="AK66" s="77"/>
      <c r="AL66" s="77"/>
    </row>
    <row r="67" spans="1:38" hidden="1">
      <c r="A67" s="93">
        <f>VLOOKUP(B67,'Outstanding Oct 2020'!$A:$A,1,FALSE)</f>
        <v>143019543</v>
      </c>
      <c r="B67" s="62">
        <v>143019543</v>
      </c>
      <c r="C67" s="61">
        <v>99</v>
      </c>
      <c r="D67" s="62" t="s">
        <v>78</v>
      </c>
      <c r="E67" s="63" t="s">
        <v>811</v>
      </c>
      <c r="F67" s="64">
        <v>39540</v>
      </c>
      <c r="G67" s="64">
        <v>46104</v>
      </c>
      <c r="H67" s="65">
        <v>216</v>
      </c>
      <c r="I67" s="65">
        <v>150</v>
      </c>
      <c r="J67" s="65">
        <v>180</v>
      </c>
      <c r="K67" s="65">
        <v>150</v>
      </c>
      <c r="L67" s="66">
        <v>150</v>
      </c>
      <c r="M67" s="67">
        <v>1634354</v>
      </c>
      <c r="N67" s="68">
        <v>0.03</v>
      </c>
      <c r="O67" s="69">
        <v>8.6499999999999994E-2</v>
      </c>
      <c r="P67" s="70">
        <v>11286.548661148941</v>
      </c>
      <c r="Q67" s="71">
        <v>1135979.7848893048</v>
      </c>
      <c r="R67" s="71">
        <v>498374.21511069522</v>
      </c>
      <c r="S67" s="71">
        <v>860511.81817906501</v>
      </c>
      <c r="T67" s="71">
        <v>384446.93377108779</v>
      </c>
      <c r="U67" s="72">
        <v>476064.88440797722</v>
      </c>
      <c r="V67" s="71">
        <v>415311.84592557937</v>
      </c>
      <c r="W67" s="73">
        <v>476064.88440797722</v>
      </c>
      <c r="X67" s="71">
        <v>895598.97411749326</v>
      </c>
      <c r="Y67" s="71">
        <v>397224.75900680944</v>
      </c>
      <c r="Z67" s="74">
        <v>-1.1408701539039612E-8</v>
      </c>
      <c r="AA67" s="75"/>
      <c r="AB67" s="75">
        <v>180</v>
      </c>
      <c r="AC67" s="76"/>
      <c r="AD67" s="77"/>
      <c r="AE67" s="77"/>
      <c r="AF67" s="63"/>
      <c r="AG67" s="78"/>
      <c r="AH67" s="77"/>
      <c r="AI67" s="77"/>
      <c r="AJ67" s="77"/>
      <c r="AK67" s="77"/>
      <c r="AL67" s="77"/>
    </row>
    <row r="68" spans="1:38" hidden="1">
      <c r="A68" s="93">
        <f>VLOOKUP(B68,'Outstanding Oct 2020'!$A:$A,1,FALSE)</f>
        <v>143019993</v>
      </c>
      <c r="B68" s="62">
        <v>143019993</v>
      </c>
      <c r="C68" s="61">
        <v>99</v>
      </c>
      <c r="D68" s="62" t="s">
        <v>79</v>
      </c>
      <c r="E68" s="63" t="s">
        <v>811</v>
      </c>
      <c r="F68" s="64">
        <v>39468</v>
      </c>
      <c r="G68" s="64">
        <v>50428</v>
      </c>
      <c r="H68" s="65">
        <v>360</v>
      </c>
      <c r="I68" s="65">
        <v>152</v>
      </c>
      <c r="J68" s="65">
        <v>180</v>
      </c>
      <c r="K68" s="65">
        <v>152</v>
      </c>
      <c r="L68" s="66">
        <v>152</v>
      </c>
      <c r="M68" s="67">
        <v>600089</v>
      </c>
      <c r="N68" s="68">
        <v>0.03</v>
      </c>
      <c r="O68" s="69">
        <v>8.6499999999999994E-2</v>
      </c>
      <c r="P68" s="70">
        <v>4144.1044593277875</v>
      </c>
      <c r="Q68" s="71">
        <v>417099.95088850887</v>
      </c>
      <c r="R68" s="71">
        <v>182989.04911149113</v>
      </c>
      <c r="S68" s="71">
        <v>317538.34446160588</v>
      </c>
      <c r="T68" s="71">
        <v>141746.68804904836</v>
      </c>
      <c r="U68" s="72">
        <v>175791.65641255752</v>
      </c>
      <c r="V68" s="71">
        <v>154524.08591637027</v>
      </c>
      <c r="W68" s="73">
        <v>175791.65641255752</v>
      </c>
      <c r="X68" s="71">
        <v>328838.85179048881</v>
      </c>
      <c r="Y68" s="71">
        <v>145849.8026790017</v>
      </c>
      <c r="Z68" s="74">
        <v>-4.0163286030292511E-9</v>
      </c>
      <c r="AA68" s="75"/>
      <c r="AB68" s="75">
        <v>180</v>
      </c>
      <c r="AC68" s="76"/>
      <c r="AD68" s="77"/>
      <c r="AE68" s="77"/>
      <c r="AF68" s="63"/>
      <c r="AG68" s="78"/>
      <c r="AH68" s="77"/>
      <c r="AI68" s="77"/>
      <c r="AJ68" s="77"/>
      <c r="AK68" s="77"/>
      <c r="AL68" s="77"/>
    </row>
    <row r="69" spans="1:38" hidden="1">
      <c r="A69" s="93">
        <f>VLOOKUP(B69,'Outstanding Oct 2020'!$A:$A,1,FALSE)</f>
        <v>143020096</v>
      </c>
      <c r="B69" s="62">
        <v>143020096</v>
      </c>
      <c r="C69" s="61">
        <v>99</v>
      </c>
      <c r="D69" s="62" t="s">
        <v>80</v>
      </c>
      <c r="E69" s="63" t="s">
        <v>811</v>
      </c>
      <c r="F69" s="64">
        <v>36475</v>
      </c>
      <c r="G69" s="64">
        <v>45283</v>
      </c>
      <c r="H69" s="65">
        <v>290</v>
      </c>
      <c r="I69" s="65">
        <v>251</v>
      </c>
      <c r="J69" s="65">
        <v>180</v>
      </c>
      <c r="K69" s="65">
        <v>180</v>
      </c>
      <c r="L69" s="66">
        <v>180</v>
      </c>
      <c r="M69" s="67">
        <v>805991</v>
      </c>
      <c r="N69" s="68">
        <v>0.03</v>
      </c>
      <c r="O69" s="69">
        <v>8.6499999999999994E-2</v>
      </c>
      <c r="P69" s="70">
        <v>5566.0258682929752</v>
      </c>
      <c r="Q69" s="71">
        <v>560214.91231564025</v>
      </c>
      <c r="R69" s="71">
        <v>245776.08768435975</v>
      </c>
      <c r="S69" s="71">
        <v>441669.74397708999</v>
      </c>
      <c r="T69" s="71">
        <v>195893.65629273572</v>
      </c>
      <c r="U69" s="72">
        <v>245776.08768435428</v>
      </c>
      <c r="V69" s="71">
        <v>245776.08768435975</v>
      </c>
      <c r="W69" s="73">
        <v>245776.08768435428</v>
      </c>
      <c r="X69" s="71">
        <v>441669.74397708999</v>
      </c>
      <c r="Y69" s="71">
        <v>195893.65629273572</v>
      </c>
      <c r="Z69" s="74">
        <v>-5.4715201258659363E-9</v>
      </c>
      <c r="AA69" s="75"/>
      <c r="AB69" s="75">
        <v>180</v>
      </c>
      <c r="AC69" s="76"/>
      <c r="AD69" s="77"/>
      <c r="AE69" s="77"/>
      <c r="AF69" s="63"/>
      <c r="AG69" s="78"/>
      <c r="AH69" s="77"/>
      <c r="AI69" s="77"/>
      <c r="AJ69" s="77"/>
      <c r="AK69" s="77"/>
      <c r="AL69" s="77"/>
    </row>
    <row r="70" spans="1:38" hidden="1">
      <c r="A70" s="93">
        <f>VLOOKUP(B70,'Outstanding Oct 2020'!$A:$A,1,FALSE)</f>
        <v>143020223</v>
      </c>
      <c r="B70" s="62">
        <v>143020223</v>
      </c>
      <c r="C70" s="61">
        <v>99</v>
      </c>
      <c r="D70" s="62" t="s">
        <v>81</v>
      </c>
      <c r="E70" s="63" t="s">
        <v>811</v>
      </c>
      <c r="F70" s="64">
        <v>37959</v>
      </c>
      <c r="G70" s="64">
        <v>47991</v>
      </c>
      <c r="H70" s="65">
        <v>330</v>
      </c>
      <c r="I70" s="65">
        <v>202</v>
      </c>
      <c r="J70" s="65">
        <v>180</v>
      </c>
      <c r="K70" s="65">
        <v>180</v>
      </c>
      <c r="L70" s="66">
        <v>180</v>
      </c>
      <c r="M70" s="67">
        <v>2420137</v>
      </c>
      <c r="N70" s="68">
        <v>0.03</v>
      </c>
      <c r="O70" s="69">
        <v>8.6499999999999994E-2</v>
      </c>
      <c r="P70" s="70">
        <v>16713.021791574542</v>
      </c>
      <c r="Q70" s="71">
        <v>1682148.8543257138</v>
      </c>
      <c r="R70" s="71">
        <v>737988.14567428618</v>
      </c>
      <c r="S70" s="71">
        <v>1326195.0681576873</v>
      </c>
      <c r="T70" s="71">
        <v>588206.92248341767</v>
      </c>
      <c r="U70" s="72">
        <v>737988.14567426965</v>
      </c>
      <c r="V70" s="71">
        <v>737988.14567428606</v>
      </c>
      <c r="W70" s="73">
        <v>737988.14567426965</v>
      </c>
      <c r="X70" s="71">
        <v>1326195.0681576873</v>
      </c>
      <c r="Y70" s="71">
        <v>588206.92248341767</v>
      </c>
      <c r="Z70" s="74">
        <v>-1.6530975699424744E-8</v>
      </c>
      <c r="AA70" s="75"/>
      <c r="AB70" s="75">
        <v>180</v>
      </c>
      <c r="AC70" s="76"/>
      <c r="AD70" s="77"/>
      <c r="AE70" s="77"/>
      <c r="AF70" s="63"/>
      <c r="AG70" s="78"/>
      <c r="AH70" s="77"/>
      <c r="AI70" s="77"/>
      <c r="AJ70" s="77"/>
      <c r="AK70" s="77"/>
      <c r="AL70" s="77"/>
    </row>
    <row r="71" spans="1:38" hidden="1">
      <c r="A71" s="93">
        <f>VLOOKUP(B71,'Outstanding Oct 2020'!$A:$A,1,FALSE)</f>
        <v>143020258</v>
      </c>
      <c r="B71" s="62">
        <v>143020258</v>
      </c>
      <c r="C71" s="61">
        <v>99</v>
      </c>
      <c r="D71" s="62" t="s">
        <v>82</v>
      </c>
      <c r="E71" s="63" t="s">
        <v>811</v>
      </c>
      <c r="F71" s="64">
        <v>39402</v>
      </c>
      <c r="G71" s="64">
        <v>50002</v>
      </c>
      <c r="H71" s="65">
        <v>348</v>
      </c>
      <c r="I71" s="65">
        <v>155</v>
      </c>
      <c r="J71" s="65">
        <v>180</v>
      </c>
      <c r="K71" s="65">
        <v>155</v>
      </c>
      <c r="L71" s="66">
        <v>155</v>
      </c>
      <c r="M71" s="67">
        <v>878786</v>
      </c>
      <c r="N71" s="68">
        <v>0.03</v>
      </c>
      <c r="O71" s="69">
        <v>8.6499999999999994E-2</v>
      </c>
      <c r="P71" s="70">
        <v>6068.7347733333381</v>
      </c>
      <c r="Q71" s="71">
        <v>610812.05861382093</v>
      </c>
      <c r="R71" s="71">
        <v>267973.94138617907</v>
      </c>
      <c r="S71" s="71">
        <v>468220.60858876049</v>
      </c>
      <c r="T71" s="71">
        <v>208764.44253724639</v>
      </c>
      <c r="U71" s="72">
        <v>259456.1660515141</v>
      </c>
      <c r="V71" s="71">
        <v>230755.33841587641</v>
      </c>
      <c r="W71" s="73">
        <v>259456.1660515141</v>
      </c>
      <c r="X71" s="71">
        <v>481560.20058617392</v>
      </c>
      <c r="Y71" s="71">
        <v>213586.25920000079</v>
      </c>
      <c r="Z71" s="74">
        <v>-5.9371814131736755E-9</v>
      </c>
      <c r="AA71" s="75"/>
      <c r="AB71" s="75">
        <v>180</v>
      </c>
      <c r="AC71" s="76"/>
      <c r="AD71" s="77"/>
      <c r="AE71" s="77"/>
      <c r="AF71" s="63"/>
      <c r="AG71" s="78"/>
      <c r="AH71" s="77"/>
      <c r="AI71" s="77"/>
      <c r="AJ71" s="77"/>
      <c r="AK71" s="77"/>
      <c r="AL71" s="77"/>
    </row>
    <row r="72" spans="1:38" hidden="1">
      <c r="A72" s="93">
        <f>VLOOKUP(B72,'Outstanding Oct 2020'!$A:$A,1,FALSE)</f>
        <v>143020282</v>
      </c>
      <c r="B72" s="62">
        <v>143020282</v>
      </c>
      <c r="C72" s="61">
        <v>99</v>
      </c>
      <c r="D72" s="62" t="s">
        <v>83</v>
      </c>
      <c r="E72" s="63" t="s">
        <v>811</v>
      </c>
      <c r="F72" s="64">
        <v>38693</v>
      </c>
      <c r="G72" s="64">
        <v>48175</v>
      </c>
      <c r="H72" s="65">
        <v>312</v>
      </c>
      <c r="I72" s="65">
        <v>178</v>
      </c>
      <c r="J72" s="65">
        <v>180</v>
      </c>
      <c r="K72" s="65">
        <v>178</v>
      </c>
      <c r="L72" s="66">
        <v>178</v>
      </c>
      <c r="M72" s="67">
        <v>1042849</v>
      </c>
      <c r="N72" s="68">
        <v>0.03</v>
      </c>
      <c r="O72" s="69">
        <v>8.6499999999999994E-2</v>
      </c>
      <c r="P72" s="70">
        <v>7201.7237298226164</v>
      </c>
      <c r="Q72" s="71">
        <v>724846.25894514087</v>
      </c>
      <c r="R72" s="71">
        <v>318002.74105485913</v>
      </c>
      <c r="S72" s="71">
        <v>571309.75858434825</v>
      </c>
      <c r="T72" s="71">
        <v>253407.43792223895</v>
      </c>
      <c r="U72" s="72">
        <v>317902.3206621093</v>
      </c>
      <c r="V72" s="71">
        <v>314469.37726536073</v>
      </c>
      <c r="W72" s="73">
        <v>317902.3206621093</v>
      </c>
      <c r="X72" s="71">
        <v>571464.01242292323</v>
      </c>
      <c r="Y72" s="71">
        <v>253461.27136807109</v>
      </c>
      <c r="Z72" s="74">
        <v>-6.9849193096160889E-9</v>
      </c>
      <c r="AA72" s="75"/>
      <c r="AB72" s="75">
        <v>180</v>
      </c>
      <c r="AC72" s="76"/>
      <c r="AD72" s="77"/>
      <c r="AE72" s="77"/>
      <c r="AF72" s="63"/>
      <c r="AG72" s="78"/>
      <c r="AH72" s="77"/>
      <c r="AI72" s="77"/>
      <c r="AJ72" s="77"/>
      <c r="AK72" s="77"/>
      <c r="AL72" s="77"/>
    </row>
    <row r="73" spans="1:38" hidden="1">
      <c r="A73" s="93">
        <f>VLOOKUP(B73,'Outstanding Oct 2020'!$A:$A,1,FALSE)</f>
        <v>143020363</v>
      </c>
      <c r="B73" s="62">
        <v>143020363</v>
      </c>
      <c r="C73" s="61">
        <v>99</v>
      </c>
      <c r="D73" s="62" t="s">
        <v>84</v>
      </c>
      <c r="E73" s="63" t="s">
        <v>811</v>
      </c>
      <c r="F73" s="64">
        <v>38525</v>
      </c>
      <c r="G73" s="64">
        <v>47657</v>
      </c>
      <c r="H73" s="65">
        <v>300</v>
      </c>
      <c r="I73" s="65">
        <v>183</v>
      </c>
      <c r="J73" s="65">
        <v>180</v>
      </c>
      <c r="K73" s="65">
        <v>180</v>
      </c>
      <c r="L73" s="66">
        <v>180</v>
      </c>
      <c r="M73" s="67">
        <v>275004</v>
      </c>
      <c r="N73" s="68">
        <v>0.03</v>
      </c>
      <c r="O73" s="69">
        <v>8.6499999999999994E-2</v>
      </c>
      <c r="P73" s="70">
        <v>1899.1271340300839</v>
      </c>
      <c r="Q73" s="71">
        <v>191145.23827989434</v>
      </c>
      <c r="R73" s="71">
        <v>83858.761720105656</v>
      </c>
      <c r="S73" s="71">
        <v>150697.64584551894</v>
      </c>
      <c r="T73" s="71">
        <v>66838.884125415119</v>
      </c>
      <c r="U73" s="72">
        <v>83858.761720103823</v>
      </c>
      <c r="V73" s="71">
        <v>83858.761720105656</v>
      </c>
      <c r="W73" s="73">
        <v>83858.761720103823</v>
      </c>
      <c r="X73" s="71">
        <v>150697.64584551894</v>
      </c>
      <c r="Y73" s="71">
        <v>66838.884125415119</v>
      </c>
      <c r="Z73" s="74">
        <v>-1.8335413187742233E-9</v>
      </c>
      <c r="AA73" s="75"/>
      <c r="AB73" s="75">
        <v>180</v>
      </c>
      <c r="AC73" s="76"/>
      <c r="AD73" s="77"/>
      <c r="AE73" s="77"/>
      <c r="AF73" s="63"/>
      <c r="AG73" s="78"/>
      <c r="AH73" s="77"/>
      <c r="AI73" s="77"/>
      <c r="AJ73" s="77"/>
      <c r="AK73" s="77"/>
      <c r="AL73" s="77"/>
    </row>
    <row r="74" spans="1:38" hidden="1">
      <c r="A74" s="93">
        <f>VLOOKUP(B74,'Outstanding Oct 2020'!$A:$A,1,FALSE)</f>
        <v>143020843</v>
      </c>
      <c r="B74" s="62">
        <v>143020843</v>
      </c>
      <c r="C74" s="61">
        <v>99</v>
      </c>
      <c r="D74" s="62" t="s">
        <v>86</v>
      </c>
      <c r="E74" s="63" t="s">
        <v>811</v>
      </c>
      <c r="F74" s="64">
        <v>39632</v>
      </c>
      <c r="G74" s="64">
        <v>46927</v>
      </c>
      <c r="H74" s="65">
        <v>240</v>
      </c>
      <c r="I74" s="65">
        <v>147</v>
      </c>
      <c r="J74" s="65">
        <v>180</v>
      </c>
      <c r="K74" s="65">
        <v>147</v>
      </c>
      <c r="L74" s="66">
        <v>147</v>
      </c>
      <c r="M74" s="67">
        <v>1325023</v>
      </c>
      <c r="N74" s="68">
        <v>0.03</v>
      </c>
      <c r="O74" s="69">
        <v>8.6499999999999994E-2</v>
      </c>
      <c r="P74" s="70">
        <v>9150.3655674606325</v>
      </c>
      <c r="Q74" s="71">
        <v>920975.10240338475</v>
      </c>
      <c r="R74" s="71">
        <v>404047.89759661525</v>
      </c>
      <c r="S74" s="71">
        <v>692008.02440883778</v>
      </c>
      <c r="T74" s="71">
        <v>309575.45303772634</v>
      </c>
      <c r="U74" s="72">
        <v>382432.57137111144</v>
      </c>
      <c r="V74" s="71">
        <v>329972.44970390241</v>
      </c>
      <c r="W74" s="73">
        <v>382432.57137111144</v>
      </c>
      <c r="X74" s="71">
        <v>726090.69973951997</v>
      </c>
      <c r="Y74" s="71">
        <v>322042.80214291415</v>
      </c>
      <c r="Z74" s="74">
        <v>-9.42964106798172E-9</v>
      </c>
      <c r="AA74" s="75"/>
      <c r="AB74" s="75">
        <v>180</v>
      </c>
      <c r="AC74" s="76"/>
      <c r="AD74" s="77"/>
      <c r="AE74" s="77"/>
      <c r="AF74" s="63"/>
      <c r="AG74" s="78"/>
      <c r="AH74" s="77"/>
      <c r="AI74" s="77"/>
      <c r="AJ74" s="77"/>
      <c r="AK74" s="77"/>
      <c r="AL74" s="77"/>
    </row>
    <row r="75" spans="1:38" hidden="1">
      <c r="A75" s="93">
        <f>VLOOKUP(B75,'Outstanding Oct 2020'!$A:$A,1,FALSE)</f>
        <v>143021319</v>
      </c>
      <c r="B75" s="62">
        <v>143021319</v>
      </c>
      <c r="C75" s="61">
        <v>99</v>
      </c>
      <c r="D75" s="62" t="s">
        <v>87</v>
      </c>
      <c r="E75" s="63" t="s">
        <v>811</v>
      </c>
      <c r="F75" s="64">
        <v>39463</v>
      </c>
      <c r="G75" s="64">
        <v>44949</v>
      </c>
      <c r="H75" s="65">
        <v>180</v>
      </c>
      <c r="I75" s="65">
        <v>153</v>
      </c>
      <c r="J75" s="65">
        <v>180</v>
      </c>
      <c r="K75" s="65">
        <v>153</v>
      </c>
      <c r="L75" s="66">
        <v>153</v>
      </c>
      <c r="M75" s="67">
        <v>3500093</v>
      </c>
      <c r="N75" s="68">
        <v>0.03</v>
      </c>
      <c r="O75" s="69">
        <v>8.6499999999999994E-2</v>
      </c>
      <c r="P75" s="70">
        <v>24170.999650655111</v>
      </c>
      <c r="Q75" s="71">
        <v>2432786.8339616517</v>
      </c>
      <c r="R75" s="71">
        <v>1067306.1660383483</v>
      </c>
      <c r="S75" s="71">
        <v>1856484.9030204664</v>
      </c>
      <c r="T75" s="71">
        <v>828387.15586742479</v>
      </c>
      <c r="U75" s="72">
        <v>1028097.7471530417</v>
      </c>
      <c r="V75" s="71">
        <v>907210.24113259604</v>
      </c>
      <c r="W75" s="73">
        <v>1028097.7471530417</v>
      </c>
      <c r="X75" s="71">
        <v>1917993.1031562448</v>
      </c>
      <c r="Y75" s="71">
        <v>850686.93711792026</v>
      </c>
      <c r="Z75" s="74">
        <v>-2.3748725652694702E-8</v>
      </c>
      <c r="AA75" s="75"/>
      <c r="AB75" s="75">
        <v>180</v>
      </c>
      <c r="AC75" s="76"/>
      <c r="AD75" s="77"/>
      <c r="AE75" s="77"/>
      <c r="AF75" s="63"/>
      <c r="AG75" s="78"/>
      <c r="AH75" s="77"/>
      <c r="AI75" s="77"/>
      <c r="AJ75" s="77"/>
      <c r="AK75" s="77"/>
      <c r="AL75" s="77"/>
    </row>
    <row r="76" spans="1:38" hidden="1">
      <c r="A76" s="93">
        <f>VLOOKUP(B76,'Outstanding Oct 2020'!$A:$A,1,FALSE)</f>
        <v>143021823</v>
      </c>
      <c r="B76" s="62">
        <v>143021823</v>
      </c>
      <c r="C76" s="61">
        <v>99</v>
      </c>
      <c r="D76" s="62" t="s">
        <v>88</v>
      </c>
      <c r="E76" s="63" t="s">
        <v>811</v>
      </c>
      <c r="F76" s="64">
        <v>39514</v>
      </c>
      <c r="G76" s="64">
        <v>46441</v>
      </c>
      <c r="H76" s="65">
        <v>228</v>
      </c>
      <c r="I76" s="65">
        <v>151</v>
      </c>
      <c r="J76" s="65">
        <v>180</v>
      </c>
      <c r="K76" s="65">
        <v>151</v>
      </c>
      <c r="L76" s="66">
        <v>151</v>
      </c>
      <c r="M76" s="67">
        <v>3030159</v>
      </c>
      <c r="N76" s="68">
        <v>0.03</v>
      </c>
      <c r="O76" s="69">
        <v>8.6499999999999994E-2</v>
      </c>
      <c r="P76" s="70">
        <v>20925.721725231142</v>
      </c>
      <c r="Q76" s="71">
        <v>2106152.8707981203</v>
      </c>
      <c r="R76" s="71">
        <v>924006.12920187972</v>
      </c>
      <c r="S76" s="71">
        <v>1599480.2845068923</v>
      </c>
      <c r="T76" s="71">
        <v>714290.50380692212</v>
      </c>
      <c r="U76" s="72">
        <v>885189.7806999702</v>
      </c>
      <c r="V76" s="71">
        <v>775138.47505268804</v>
      </c>
      <c r="W76" s="73">
        <v>885189.7806999702</v>
      </c>
      <c r="X76" s="71">
        <v>1660477.0397434644</v>
      </c>
      <c r="Y76" s="71">
        <v>736470.91054160567</v>
      </c>
      <c r="Z76" s="74">
        <v>-2.0954757928848267E-8</v>
      </c>
      <c r="AA76" s="75"/>
      <c r="AB76" s="75">
        <v>180</v>
      </c>
      <c r="AC76" s="76"/>
      <c r="AD76" s="77"/>
      <c r="AE76" s="77"/>
      <c r="AF76" s="63"/>
      <c r="AG76" s="78"/>
      <c r="AH76" s="77"/>
      <c r="AI76" s="77"/>
      <c r="AJ76" s="77"/>
      <c r="AK76" s="77"/>
      <c r="AL76" s="77"/>
    </row>
    <row r="77" spans="1:38">
      <c r="A77" s="93" t="e">
        <f>VLOOKUP(B77,'Outstanding Oct 2020'!$A:$A,1,FALSE)</f>
        <v>#N/A</v>
      </c>
      <c r="B77" s="62">
        <v>143021874</v>
      </c>
      <c r="C77" s="61">
        <v>99</v>
      </c>
      <c r="D77" s="62" t="s">
        <v>89</v>
      </c>
      <c r="E77" s="63" t="s">
        <v>811</v>
      </c>
      <c r="F77" s="64">
        <v>39877</v>
      </c>
      <c r="G77" s="64">
        <v>45345</v>
      </c>
      <c r="H77" s="65">
        <v>180</v>
      </c>
      <c r="I77" s="65">
        <v>139</v>
      </c>
      <c r="J77" s="65">
        <v>180</v>
      </c>
      <c r="K77" s="65">
        <v>139</v>
      </c>
      <c r="L77" s="66">
        <v>139</v>
      </c>
      <c r="M77" s="67">
        <v>1991241</v>
      </c>
      <c r="N77" s="68">
        <v>0.03</v>
      </c>
      <c r="O77" s="69">
        <v>8.6499999999999994E-2</v>
      </c>
      <c r="P77" s="70">
        <v>13751.144759687852</v>
      </c>
      <c r="Q77" s="71">
        <v>1384038.9064075251</v>
      </c>
      <c r="R77" s="71">
        <v>607202.09359247494</v>
      </c>
      <c r="S77" s="71">
        <v>1013983.9552319266</v>
      </c>
      <c r="T77" s="71">
        <v>455397.83685306343</v>
      </c>
      <c r="U77" s="72">
        <v>558586.1183788632</v>
      </c>
      <c r="V77" s="71">
        <v>468894.95005196676</v>
      </c>
      <c r="W77" s="73">
        <v>558586.1183788632</v>
      </c>
      <c r="X77" s="71">
        <v>1091167.1503362749</v>
      </c>
      <c r="Y77" s="71">
        <v>483965.05674381345</v>
      </c>
      <c r="Z77" s="74">
        <v>-1.3504177331924438E-8</v>
      </c>
      <c r="AA77" s="75"/>
      <c r="AB77" s="75">
        <v>180</v>
      </c>
      <c r="AC77" s="76"/>
      <c r="AD77" s="77"/>
      <c r="AE77" s="77"/>
      <c r="AF77" s="63"/>
      <c r="AG77" s="78"/>
      <c r="AH77" s="77"/>
      <c r="AI77" s="77"/>
      <c r="AJ77" s="77"/>
      <c r="AK77" s="77"/>
      <c r="AL77" s="77"/>
    </row>
    <row r="78" spans="1:38" hidden="1">
      <c r="A78" s="93">
        <f>VLOOKUP(B78,'Outstanding Oct 2020'!$A:$A,1,FALSE)</f>
        <v>143022234</v>
      </c>
      <c r="B78" s="62">
        <v>143022234</v>
      </c>
      <c r="C78" s="61">
        <v>99</v>
      </c>
      <c r="D78" s="62" t="s">
        <v>90</v>
      </c>
      <c r="E78" s="63" t="s">
        <v>811</v>
      </c>
      <c r="F78" s="64">
        <v>38967</v>
      </c>
      <c r="G78" s="64">
        <v>46257</v>
      </c>
      <c r="H78" s="65">
        <v>240</v>
      </c>
      <c r="I78" s="65">
        <v>169</v>
      </c>
      <c r="J78" s="65">
        <v>180</v>
      </c>
      <c r="K78" s="65">
        <v>169</v>
      </c>
      <c r="L78" s="66">
        <v>169</v>
      </c>
      <c r="M78" s="67">
        <v>162684</v>
      </c>
      <c r="N78" s="68">
        <v>0.03</v>
      </c>
      <c r="O78" s="69">
        <v>8.6499999999999994E-2</v>
      </c>
      <c r="P78" s="70">
        <v>1123.4658356698453</v>
      </c>
      <c r="Q78" s="71">
        <v>113075.70778725519</v>
      </c>
      <c r="R78" s="71">
        <v>49608.292212744811</v>
      </c>
      <c r="S78" s="71">
        <v>88629.936842495939</v>
      </c>
      <c r="T78" s="71">
        <v>39356.469312074594</v>
      </c>
      <c r="U78" s="72">
        <v>49273.467530421345</v>
      </c>
      <c r="V78" s="71">
        <v>46576.674355299299</v>
      </c>
      <c r="W78" s="73">
        <v>49273.467530421345</v>
      </c>
      <c r="X78" s="71">
        <v>89148.142633315874</v>
      </c>
      <c r="Y78" s="71">
        <v>39539.850420572184</v>
      </c>
      <c r="Z78" s="74">
        <v>-1.1204974725842476E-9</v>
      </c>
      <c r="AA78" s="75"/>
      <c r="AB78" s="75">
        <v>180</v>
      </c>
      <c r="AC78" s="76"/>
      <c r="AD78" s="77"/>
      <c r="AE78" s="77"/>
      <c r="AF78" s="63"/>
      <c r="AG78" s="78"/>
      <c r="AH78" s="77"/>
      <c r="AI78" s="77"/>
      <c r="AJ78" s="77"/>
      <c r="AK78" s="77"/>
      <c r="AL78" s="77"/>
    </row>
    <row r="79" spans="1:38" hidden="1">
      <c r="A79" s="93">
        <f>VLOOKUP(B79,'Outstanding Oct 2020'!$A:$A,1,FALSE)</f>
        <v>143022307</v>
      </c>
      <c r="B79" s="62">
        <v>143022307</v>
      </c>
      <c r="C79" s="61">
        <v>99</v>
      </c>
      <c r="D79" s="62" t="s">
        <v>91</v>
      </c>
      <c r="E79" s="63" t="s">
        <v>811</v>
      </c>
      <c r="F79" s="64">
        <v>39533</v>
      </c>
      <c r="G79" s="64">
        <v>47930</v>
      </c>
      <c r="H79" s="65">
        <v>276</v>
      </c>
      <c r="I79" s="65">
        <v>150</v>
      </c>
      <c r="J79" s="65">
        <v>180</v>
      </c>
      <c r="K79" s="65">
        <v>150</v>
      </c>
      <c r="L79" s="66">
        <v>150</v>
      </c>
      <c r="M79" s="67">
        <v>1500151</v>
      </c>
      <c r="N79" s="68">
        <v>0.03</v>
      </c>
      <c r="O79" s="69">
        <v>8.6499999999999994E-2</v>
      </c>
      <c r="P79" s="70">
        <v>10359.767382446671</v>
      </c>
      <c r="Q79" s="71">
        <v>1042700.1801821856</v>
      </c>
      <c r="R79" s="71">
        <v>457450.81981781439</v>
      </c>
      <c r="S79" s="71">
        <v>789851.93204969238</v>
      </c>
      <c r="T79" s="71">
        <v>352878.53925381601</v>
      </c>
      <c r="U79" s="72">
        <v>436973.39279587637</v>
      </c>
      <c r="V79" s="71">
        <v>381209.01651484537</v>
      </c>
      <c r="W79" s="73">
        <v>436973.39279587637</v>
      </c>
      <c r="X79" s="71">
        <v>822057.9486582051</v>
      </c>
      <c r="Y79" s="71">
        <v>364607.12884040084</v>
      </c>
      <c r="Z79" s="74">
        <v>-1.0128132998943329E-8</v>
      </c>
      <c r="AA79" s="75"/>
      <c r="AB79" s="75">
        <v>180</v>
      </c>
      <c r="AC79" s="76"/>
      <c r="AD79" s="77"/>
      <c r="AE79" s="77"/>
      <c r="AF79" s="63"/>
      <c r="AG79" s="78"/>
      <c r="AH79" s="77"/>
      <c r="AI79" s="77"/>
      <c r="AJ79" s="77"/>
      <c r="AK79" s="77"/>
      <c r="AL79" s="77"/>
    </row>
    <row r="80" spans="1:38" hidden="1">
      <c r="A80" s="93">
        <f>VLOOKUP(B80,'Outstanding Oct 2020'!$A:$A,1,FALSE)</f>
        <v>143022420</v>
      </c>
      <c r="B80" s="62">
        <v>143022420</v>
      </c>
      <c r="C80" s="61">
        <v>99</v>
      </c>
      <c r="D80" s="62" t="s">
        <v>27</v>
      </c>
      <c r="E80" s="63" t="s">
        <v>811</v>
      </c>
      <c r="F80" s="64">
        <v>39486</v>
      </c>
      <c r="G80" s="64">
        <v>50428</v>
      </c>
      <c r="H80" s="65">
        <v>360</v>
      </c>
      <c r="I80" s="65">
        <v>152</v>
      </c>
      <c r="J80" s="65">
        <v>180</v>
      </c>
      <c r="K80" s="65">
        <v>152</v>
      </c>
      <c r="L80" s="66">
        <v>152</v>
      </c>
      <c r="M80" s="67">
        <v>1896863</v>
      </c>
      <c r="N80" s="68">
        <v>0.03</v>
      </c>
      <c r="O80" s="69">
        <v>8.6499999999999994E-2</v>
      </c>
      <c r="P80" s="70">
        <v>13099.387619226291</v>
      </c>
      <c r="Q80" s="71">
        <v>1318440.2049399833</v>
      </c>
      <c r="R80" s="71">
        <v>578422.79506001668</v>
      </c>
      <c r="S80" s="71">
        <v>1003729.0080146029</v>
      </c>
      <c r="T80" s="71">
        <v>448056.9514401732</v>
      </c>
      <c r="U80" s="72">
        <v>555672.05657442973</v>
      </c>
      <c r="V80" s="71">
        <v>488445.9158284585</v>
      </c>
      <c r="W80" s="73">
        <v>555672.05657442973</v>
      </c>
      <c r="X80" s="71">
        <v>1039449.5665207363</v>
      </c>
      <c r="Y80" s="71">
        <v>461026.77146073245</v>
      </c>
      <c r="Z80" s="74">
        <v>-1.280568540096283E-8</v>
      </c>
      <c r="AA80" s="75"/>
      <c r="AB80" s="75">
        <v>180</v>
      </c>
      <c r="AC80" s="76"/>
      <c r="AD80" s="77"/>
      <c r="AE80" s="77"/>
      <c r="AF80" s="63"/>
      <c r="AG80" s="78"/>
      <c r="AH80" s="77"/>
      <c r="AI80" s="77"/>
      <c r="AJ80" s="77"/>
      <c r="AK80" s="77"/>
      <c r="AL80" s="77"/>
    </row>
    <row r="81" spans="1:38" hidden="1">
      <c r="A81" s="93">
        <f>VLOOKUP(B81,'Outstanding Oct 2020'!$A:$A,1,FALSE)</f>
        <v>143022730</v>
      </c>
      <c r="B81" s="62">
        <v>143022730</v>
      </c>
      <c r="C81" s="61">
        <v>99</v>
      </c>
      <c r="D81" s="62" t="s">
        <v>93</v>
      </c>
      <c r="E81" s="63" t="s">
        <v>811</v>
      </c>
      <c r="F81" s="64">
        <v>34059</v>
      </c>
      <c r="G81" s="64">
        <v>44167</v>
      </c>
      <c r="H81" s="65">
        <v>332</v>
      </c>
      <c r="I81" s="65">
        <v>330</v>
      </c>
      <c r="J81" s="65">
        <v>180</v>
      </c>
      <c r="K81" s="65">
        <v>180</v>
      </c>
      <c r="L81" s="66">
        <v>180</v>
      </c>
      <c r="M81" s="67">
        <v>190243</v>
      </c>
      <c r="N81" s="68">
        <v>0.03</v>
      </c>
      <c r="O81" s="69">
        <v>8.6499999999999994E-2</v>
      </c>
      <c r="P81" s="70">
        <v>1313.7832299140568</v>
      </c>
      <c r="Q81" s="71">
        <v>132230.96233539126</v>
      </c>
      <c r="R81" s="71">
        <v>58012.037664608739</v>
      </c>
      <c r="S81" s="71">
        <v>104250.01904913766</v>
      </c>
      <c r="T81" s="71">
        <v>46237.981384530227</v>
      </c>
      <c r="U81" s="72">
        <v>58012.037664607429</v>
      </c>
      <c r="V81" s="71">
        <v>58012.037664608739</v>
      </c>
      <c r="W81" s="73">
        <v>58012.037664607429</v>
      </c>
      <c r="X81" s="71">
        <v>104250.01904913766</v>
      </c>
      <c r="Y81" s="71">
        <v>46237.981384530227</v>
      </c>
      <c r="Z81" s="74">
        <v>-1.3096723705530167E-9</v>
      </c>
      <c r="AA81" s="75"/>
      <c r="AB81" s="75">
        <v>180</v>
      </c>
      <c r="AC81" s="76"/>
      <c r="AD81" s="77"/>
      <c r="AE81" s="77"/>
      <c r="AF81" s="63"/>
      <c r="AG81" s="78"/>
      <c r="AH81" s="77"/>
      <c r="AI81" s="77"/>
      <c r="AJ81" s="77"/>
      <c r="AK81" s="77"/>
      <c r="AL81" s="77"/>
    </row>
    <row r="82" spans="1:38" hidden="1">
      <c r="A82" s="93">
        <f>VLOOKUP(B82,'Outstanding Oct 2020'!$A:$A,1,FALSE)</f>
        <v>143022773</v>
      </c>
      <c r="B82" s="62">
        <v>143022773</v>
      </c>
      <c r="C82" s="61">
        <v>99</v>
      </c>
      <c r="D82" s="62" t="s">
        <v>94</v>
      </c>
      <c r="E82" s="63" t="s">
        <v>811</v>
      </c>
      <c r="F82" s="64">
        <v>39499</v>
      </c>
      <c r="G82" s="64">
        <v>46806</v>
      </c>
      <c r="H82" s="65">
        <v>240</v>
      </c>
      <c r="I82" s="65">
        <v>151</v>
      </c>
      <c r="J82" s="65">
        <v>180</v>
      </c>
      <c r="K82" s="65">
        <v>151</v>
      </c>
      <c r="L82" s="66">
        <v>151</v>
      </c>
      <c r="M82" s="67">
        <v>855034</v>
      </c>
      <c r="N82" s="68">
        <v>0.03</v>
      </c>
      <c r="O82" s="69">
        <v>8.6499999999999994E-2</v>
      </c>
      <c r="P82" s="70">
        <v>5904.70782213451</v>
      </c>
      <c r="Q82" s="71">
        <v>594302.91074824787</v>
      </c>
      <c r="R82" s="71">
        <v>260731.08925175213</v>
      </c>
      <c r="S82" s="71">
        <v>451332.76028850832</v>
      </c>
      <c r="T82" s="71">
        <v>201554.65988156002</v>
      </c>
      <c r="U82" s="72">
        <v>249778.1004069483</v>
      </c>
      <c r="V82" s="71">
        <v>218724.41376119206</v>
      </c>
      <c r="W82" s="73">
        <v>249778.1004069483</v>
      </c>
      <c r="X82" s="71">
        <v>468544.497235958</v>
      </c>
      <c r="Y82" s="71">
        <v>207813.40798421181</v>
      </c>
      <c r="Z82" s="74">
        <v>-5.9371814131736755E-9</v>
      </c>
      <c r="AA82" s="75"/>
      <c r="AB82" s="75">
        <v>180</v>
      </c>
      <c r="AC82" s="76"/>
      <c r="AD82" s="77"/>
      <c r="AE82" s="77"/>
      <c r="AF82" s="63"/>
      <c r="AG82" s="78"/>
      <c r="AH82" s="77"/>
      <c r="AI82" s="77"/>
      <c r="AJ82" s="77"/>
      <c r="AK82" s="77"/>
      <c r="AL82" s="77"/>
    </row>
    <row r="83" spans="1:38" hidden="1">
      <c r="A83" s="93">
        <f>VLOOKUP(B83,'Outstanding Oct 2020'!$A:$A,1,FALSE)</f>
        <v>143022889</v>
      </c>
      <c r="B83" s="62">
        <v>143022889</v>
      </c>
      <c r="C83" s="61">
        <v>99</v>
      </c>
      <c r="D83" s="62" t="s">
        <v>95</v>
      </c>
      <c r="E83" s="63" t="s">
        <v>811</v>
      </c>
      <c r="F83" s="64">
        <v>39478</v>
      </c>
      <c r="G83" s="64">
        <v>48602</v>
      </c>
      <c r="H83" s="65">
        <v>300</v>
      </c>
      <c r="I83" s="65">
        <v>152</v>
      </c>
      <c r="J83" s="65">
        <v>180</v>
      </c>
      <c r="K83" s="65">
        <v>152</v>
      </c>
      <c r="L83" s="66">
        <v>152</v>
      </c>
      <c r="M83" s="67">
        <v>700110</v>
      </c>
      <c r="N83" s="68">
        <v>0.03</v>
      </c>
      <c r="O83" s="69">
        <v>8.6499999999999994E-2</v>
      </c>
      <c r="P83" s="70">
        <v>4834.831121750236</v>
      </c>
      <c r="Q83" s="71">
        <v>486620.89559474337</v>
      </c>
      <c r="R83" s="71">
        <v>213489.10440525663</v>
      </c>
      <c r="S83" s="71">
        <v>370464.66497638659</v>
      </c>
      <c r="T83" s="71">
        <v>165372.5926821176</v>
      </c>
      <c r="U83" s="72">
        <v>205092.07229426899</v>
      </c>
      <c r="V83" s="71">
        <v>180279.68816443894</v>
      </c>
      <c r="W83" s="73">
        <v>205092.07229426899</v>
      </c>
      <c r="X83" s="71">
        <v>383648.70632029435</v>
      </c>
      <c r="Y83" s="71">
        <v>170159.6019150425</v>
      </c>
      <c r="Z83" s="74">
        <v>-4.7730281949043274E-9</v>
      </c>
      <c r="AA83" s="75"/>
      <c r="AB83" s="75">
        <v>180</v>
      </c>
      <c r="AC83" s="76"/>
      <c r="AD83" s="77"/>
      <c r="AE83" s="77"/>
      <c r="AF83" s="63"/>
      <c r="AG83" s="78"/>
      <c r="AH83" s="77"/>
      <c r="AI83" s="77"/>
      <c r="AJ83" s="77"/>
      <c r="AK83" s="77"/>
      <c r="AL83" s="77"/>
    </row>
    <row r="84" spans="1:38" hidden="1">
      <c r="A84" s="93">
        <f>VLOOKUP(B84,'Outstanding Oct 2020'!$A:$A,1,FALSE)</f>
        <v>143023036</v>
      </c>
      <c r="B84" s="62">
        <v>143023036</v>
      </c>
      <c r="C84" s="61">
        <v>99</v>
      </c>
      <c r="D84" s="62" t="s">
        <v>96</v>
      </c>
      <c r="E84" s="63" t="s">
        <v>811</v>
      </c>
      <c r="F84" s="64">
        <v>38925</v>
      </c>
      <c r="G84" s="64">
        <v>45931</v>
      </c>
      <c r="H84" s="65">
        <v>230</v>
      </c>
      <c r="I84" s="65">
        <v>170</v>
      </c>
      <c r="J84" s="65">
        <v>180</v>
      </c>
      <c r="K84" s="65">
        <v>170</v>
      </c>
      <c r="L84" s="66">
        <v>170</v>
      </c>
      <c r="M84" s="67">
        <v>788055</v>
      </c>
      <c r="N84" s="68">
        <v>0.03</v>
      </c>
      <c r="O84" s="69">
        <v>8.6499999999999994E-2</v>
      </c>
      <c r="P84" s="70">
        <v>5442.1631452927149</v>
      </c>
      <c r="Q84" s="71">
        <v>547748.25367144519</v>
      </c>
      <c r="R84" s="71">
        <v>240306.74632855481</v>
      </c>
      <c r="S84" s="71">
        <v>429744.30357188144</v>
      </c>
      <c r="T84" s="71">
        <v>190793.49131831864</v>
      </c>
      <c r="U84" s="72">
        <v>238950.81225356279</v>
      </c>
      <c r="V84" s="71">
        <v>226956.371532524</v>
      </c>
      <c r="W84" s="73">
        <v>238950.81225356279</v>
      </c>
      <c r="X84" s="71">
        <v>431841.11248123809</v>
      </c>
      <c r="Y84" s="71">
        <v>191534.36615268874</v>
      </c>
      <c r="Z84" s="74">
        <v>-5.4715201258659363E-9</v>
      </c>
      <c r="AA84" s="75"/>
      <c r="AB84" s="75">
        <v>180</v>
      </c>
      <c r="AC84" s="76"/>
      <c r="AD84" s="77"/>
      <c r="AE84" s="77"/>
      <c r="AF84" s="63"/>
      <c r="AG84" s="78"/>
      <c r="AH84" s="77"/>
      <c r="AI84" s="77"/>
      <c r="AJ84" s="77"/>
      <c r="AK84" s="77"/>
      <c r="AL84" s="77"/>
    </row>
    <row r="85" spans="1:38" hidden="1">
      <c r="A85" s="93">
        <f>VLOOKUP(B85,'Outstanding Oct 2020'!$A:$A,1,FALSE)</f>
        <v>143023087</v>
      </c>
      <c r="B85" s="62">
        <v>143023087</v>
      </c>
      <c r="C85" s="61">
        <v>99</v>
      </c>
      <c r="D85" s="62" t="s">
        <v>97</v>
      </c>
      <c r="E85" s="63" t="s">
        <v>811</v>
      </c>
      <c r="F85" s="64">
        <v>37662</v>
      </c>
      <c r="G85" s="64">
        <v>47019</v>
      </c>
      <c r="H85" s="65">
        <v>308</v>
      </c>
      <c r="I85" s="65">
        <v>212</v>
      </c>
      <c r="J85" s="65">
        <v>180</v>
      </c>
      <c r="K85" s="65">
        <v>180</v>
      </c>
      <c r="L85" s="66">
        <v>180</v>
      </c>
      <c r="M85" s="67">
        <v>940561</v>
      </c>
      <c r="N85" s="68">
        <v>0.03</v>
      </c>
      <c r="O85" s="69">
        <v>8.6499999999999994E-2</v>
      </c>
      <c r="P85" s="70">
        <v>6495.3415816150664</v>
      </c>
      <c r="Q85" s="71">
        <v>653749.60532128881</v>
      </c>
      <c r="R85" s="71">
        <v>286811.39467871119</v>
      </c>
      <c r="S85" s="71">
        <v>515411.87936941686</v>
      </c>
      <c r="T85" s="71">
        <v>228600.48469071183</v>
      </c>
      <c r="U85" s="72">
        <v>286811.39467870502</v>
      </c>
      <c r="V85" s="71">
        <v>286811.39467871119</v>
      </c>
      <c r="W85" s="73">
        <v>286811.39467870502</v>
      </c>
      <c r="X85" s="71">
        <v>515411.87936941686</v>
      </c>
      <c r="Y85" s="71">
        <v>228600.48469071183</v>
      </c>
      <c r="Z85" s="74">
        <v>-6.1700120568275452E-9</v>
      </c>
      <c r="AA85" s="75"/>
      <c r="AB85" s="75">
        <v>180</v>
      </c>
      <c r="AC85" s="76"/>
      <c r="AD85" s="77"/>
      <c r="AE85" s="77"/>
      <c r="AF85" s="63"/>
      <c r="AG85" s="78"/>
      <c r="AH85" s="77"/>
      <c r="AI85" s="77"/>
      <c r="AJ85" s="77"/>
      <c r="AK85" s="77"/>
      <c r="AL85" s="77"/>
    </row>
    <row r="86" spans="1:38" hidden="1">
      <c r="A86" s="93">
        <f>VLOOKUP(B86,'Outstanding Oct 2020'!$A:$A,1,FALSE)</f>
        <v>143023273</v>
      </c>
      <c r="B86" s="62">
        <v>143023273</v>
      </c>
      <c r="C86" s="61">
        <v>99</v>
      </c>
      <c r="D86" s="62" t="s">
        <v>98</v>
      </c>
      <c r="E86" s="63" t="s">
        <v>811</v>
      </c>
      <c r="F86" s="64">
        <v>39464</v>
      </c>
      <c r="G86" s="64">
        <v>50428</v>
      </c>
      <c r="H86" s="65">
        <v>360</v>
      </c>
      <c r="I86" s="65">
        <v>153</v>
      </c>
      <c r="J86" s="65">
        <v>180</v>
      </c>
      <c r="K86" s="65">
        <v>153</v>
      </c>
      <c r="L86" s="66">
        <v>153</v>
      </c>
      <c r="M86" s="67">
        <v>3765144</v>
      </c>
      <c r="N86" s="68">
        <v>0.03</v>
      </c>
      <c r="O86" s="69">
        <v>8.6499999999999994E-2</v>
      </c>
      <c r="P86" s="70">
        <v>26001.393194028326</v>
      </c>
      <c r="Q86" s="71">
        <v>2617014.1053879741</v>
      </c>
      <c r="R86" s="71">
        <v>1148129.8946120259</v>
      </c>
      <c r="S86" s="71">
        <v>1997070.647465108</v>
      </c>
      <c r="T86" s="71">
        <v>891118.30159692839</v>
      </c>
      <c r="U86" s="72">
        <v>1105952.3458681796</v>
      </c>
      <c r="V86" s="71">
        <v>975910.41042022198</v>
      </c>
      <c r="W86" s="73">
        <v>1105952.3458681796</v>
      </c>
      <c r="X86" s="71">
        <v>2063236.6695370986</v>
      </c>
      <c r="Y86" s="71">
        <v>915106.77492509922</v>
      </c>
      <c r="Z86" s="74">
        <v>-2.6542693376541138E-8</v>
      </c>
      <c r="AA86" s="75"/>
      <c r="AB86" s="75">
        <v>180</v>
      </c>
      <c r="AC86" s="76"/>
      <c r="AD86" s="77"/>
      <c r="AE86" s="77"/>
      <c r="AF86" s="63"/>
      <c r="AG86" s="78"/>
      <c r="AH86" s="77"/>
      <c r="AI86" s="77"/>
      <c r="AJ86" s="77"/>
      <c r="AK86" s="77"/>
      <c r="AL86" s="77"/>
    </row>
    <row r="87" spans="1:38" hidden="1">
      <c r="A87" s="93">
        <f>VLOOKUP(B87,'Outstanding Oct 2020'!$A:$A,1,FALSE)</f>
        <v>143023532</v>
      </c>
      <c r="B87" s="62">
        <v>143023532</v>
      </c>
      <c r="C87" s="61">
        <v>99</v>
      </c>
      <c r="D87" s="62" t="s">
        <v>99</v>
      </c>
      <c r="E87" s="63" t="s">
        <v>811</v>
      </c>
      <c r="F87" s="64">
        <v>39499</v>
      </c>
      <c r="G87" s="64">
        <v>50459</v>
      </c>
      <c r="H87" s="65">
        <v>360</v>
      </c>
      <c r="I87" s="65">
        <v>151</v>
      </c>
      <c r="J87" s="65">
        <v>180</v>
      </c>
      <c r="K87" s="65">
        <v>151</v>
      </c>
      <c r="L87" s="66">
        <v>151</v>
      </c>
      <c r="M87" s="67">
        <v>3100065</v>
      </c>
      <c r="N87" s="68">
        <v>0.03</v>
      </c>
      <c r="O87" s="69">
        <v>8.6499999999999994E-2</v>
      </c>
      <c r="P87" s="70">
        <v>21408.479726683869</v>
      </c>
      <c r="Q87" s="71">
        <v>2154741.9786918024</v>
      </c>
      <c r="R87" s="71">
        <v>945323.02130819764</v>
      </c>
      <c r="S87" s="71">
        <v>1636380.4170638765</v>
      </c>
      <c r="T87" s="71">
        <v>730769.24038778339</v>
      </c>
      <c r="U87" s="72">
        <v>905611.17667609314</v>
      </c>
      <c r="V87" s="71">
        <v>793020.97898632137</v>
      </c>
      <c r="W87" s="73">
        <v>905611.17667609314</v>
      </c>
      <c r="X87" s="71">
        <v>1698784.372111273</v>
      </c>
      <c r="Y87" s="71">
        <v>753461.35080309678</v>
      </c>
      <c r="Z87" s="74">
        <v>-2.1420419216156006E-8</v>
      </c>
      <c r="AA87" s="75"/>
      <c r="AB87" s="75">
        <v>180</v>
      </c>
      <c r="AC87" s="76"/>
      <c r="AD87" s="77"/>
      <c r="AE87" s="77"/>
      <c r="AF87" s="63"/>
      <c r="AG87" s="78"/>
      <c r="AH87" s="77"/>
      <c r="AI87" s="77"/>
      <c r="AJ87" s="77"/>
      <c r="AK87" s="77"/>
      <c r="AL87" s="77"/>
    </row>
    <row r="88" spans="1:38" hidden="1">
      <c r="A88" s="93">
        <f>VLOOKUP(B88,'Outstanding Oct 2020'!$A:$A,1,FALSE)</f>
        <v>143024180</v>
      </c>
      <c r="B88" s="62">
        <v>143024180</v>
      </c>
      <c r="C88" s="61">
        <v>99</v>
      </c>
      <c r="D88" s="62" t="s">
        <v>100</v>
      </c>
      <c r="E88" s="63" t="s">
        <v>811</v>
      </c>
      <c r="F88" s="64">
        <v>39493</v>
      </c>
      <c r="G88" s="64">
        <v>48602</v>
      </c>
      <c r="H88" s="65">
        <v>299</v>
      </c>
      <c r="I88" s="65">
        <v>152</v>
      </c>
      <c r="J88" s="65">
        <v>180</v>
      </c>
      <c r="K88" s="65">
        <v>152</v>
      </c>
      <c r="L88" s="66">
        <v>152</v>
      </c>
      <c r="M88" s="67">
        <v>598809</v>
      </c>
      <c r="N88" s="68">
        <v>0.03</v>
      </c>
      <c r="O88" s="69">
        <v>8.6499999999999994E-2</v>
      </c>
      <c r="P88" s="70">
        <v>4135.2650143322298</v>
      </c>
      <c r="Q88" s="71">
        <v>416210.26962933358</v>
      </c>
      <c r="R88" s="71">
        <v>182598.73037066642</v>
      </c>
      <c r="S88" s="71">
        <v>316861.02979509661</v>
      </c>
      <c r="T88" s="71">
        <v>141444.33996284328</v>
      </c>
      <c r="U88" s="72">
        <v>175416.68983225332</v>
      </c>
      <c r="V88" s="71">
        <v>154194.48342411831</v>
      </c>
      <c r="W88" s="73">
        <v>175416.68983225332</v>
      </c>
      <c r="X88" s="71">
        <v>328137.43295046373</v>
      </c>
      <c r="Y88" s="71">
        <v>145538.70257980132</v>
      </c>
      <c r="Z88" s="74">
        <v>-4.0163286030292511E-9</v>
      </c>
      <c r="AA88" s="75"/>
      <c r="AB88" s="75">
        <v>180</v>
      </c>
      <c r="AC88" s="76"/>
      <c r="AD88" s="77"/>
      <c r="AE88" s="77"/>
      <c r="AF88" s="63"/>
      <c r="AG88" s="78"/>
      <c r="AH88" s="77"/>
      <c r="AI88" s="77"/>
      <c r="AJ88" s="77"/>
      <c r="AK88" s="77"/>
      <c r="AL88" s="77"/>
    </row>
    <row r="89" spans="1:38" hidden="1">
      <c r="A89" s="93">
        <f>VLOOKUP(B89,'Outstanding Oct 2020'!$A:$A,1,FALSE)</f>
        <v>143024342</v>
      </c>
      <c r="B89" s="62">
        <v>143024342</v>
      </c>
      <c r="C89" s="61">
        <v>99</v>
      </c>
      <c r="D89" s="62" t="s">
        <v>101</v>
      </c>
      <c r="E89" s="63" t="s">
        <v>811</v>
      </c>
      <c r="F89" s="64">
        <v>38758</v>
      </c>
      <c r="G89" s="64">
        <v>46806</v>
      </c>
      <c r="H89" s="65">
        <v>265</v>
      </c>
      <c r="I89" s="65">
        <v>176</v>
      </c>
      <c r="J89" s="65">
        <v>180</v>
      </c>
      <c r="K89" s="65">
        <v>176</v>
      </c>
      <c r="L89" s="66">
        <v>176</v>
      </c>
      <c r="M89" s="67">
        <v>150030</v>
      </c>
      <c r="N89" s="68">
        <v>0.03</v>
      </c>
      <c r="O89" s="69">
        <v>8.6499999999999994E-2</v>
      </c>
      <c r="P89" s="70">
        <v>1036.0796349090683</v>
      </c>
      <c r="Q89" s="71">
        <v>104280.37446412611</v>
      </c>
      <c r="R89" s="71">
        <v>45749.625535873885</v>
      </c>
      <c r="S89" s="71">
        <v>82140.339014123907</v>
      </c>
      <c r="T89" s="71">
        <v>36438.56123836583</v>
      </c>
      <c r="U89" s="72">
        <v>45701.777775758077</v>
      </c>
      <c r="V89" s="71">
        <v>44732.96719063224</v>
      </c>
      <c r="W89" s="73">
        <v>45701.777775758077</v>
      </c>
      <c r="X89" s="71">
        <v>82213.959819505137</v>
      </c>
      <c r="Y89" s="71">
        <v>36464.334283632284</v>
      </c>
      <c r="Z89" s="74">
        <v>-1.0331859812140465E-9</v>
      </c>
      <c r="AA89" s="75"/>
      <c r="AB89" s="75">
        <v>180</v>
      </c>
      <c r="AC89" s="76"/>
      <c r="AD89" s="77"/>
      <c r="AE89" s="77"/>
      <c r="AF89" s="63"/>
      <c r="AG89" s="78"/>
      <c r="AH89" s="77"/>
      <c r="AI89" s="77"/>
      <c r="AJ89" s="77"/>
      <c r="AK89" s="77"/>
      <c r="AL89" s="77"/>
    </row>
    <row r="90" spans="1:38" hidden="1">
      <c r="A90" s="93">
        <f>VLOOKUP(B90,'Outstanding Oct 2020'!$A:$A,1,FALSE)</f>
        <v>143024393</v>
      </c>
      <c r="B90" s="62">
        <v>143024393</v>
      </c>
      <c r="C90" s="61">
        <v>99</v>
      </c>
      <c r="D90" s="62" t="s">
        <v>102</v>
      </c>
      <c r="E90" s="63" t="s">
        <v>811</v>
      </c>
      <c r="F90" s="64">
        <v>39237</v>
      </c>
      <c r="G90" s="64">
        <v>48357</v>
      </c>
      <c r="H90" s="65">
        <v>300</v>
      </c>
      <c r="I90" s="65">
        <v>160</v>
      </c>
      <c r="J90" s="65">
        <v>180</v>
      </c>
      <c r="K90" s="65">
        <v>160</v>
      </c>
      <c r="L90" s="66">
        <v>160</v>
      </c>
      <c r="M90" s="67">
        <v>3492280</v>
      </c>
      <c r="N90" s="68">
        <v>0.03</v>
      </c>
      <c r="O90" s="69">
        <v>8.6499999999999994E-2</v>
      </c>
      <c r="P90" s="70">
        <v>24117.044507100192</v>
      </c>
      <c r="Q90" s="71">
        <v>2427356.3029632638</v>
      </c>
      <c r="R90" s="71">
        <v>1064923.6970367362</v>
      </c>
      <c r="S90" s="71">
        <v>1879057.0420725592</v>
      </c>
      <c r="T90" s="71">
        <v>836355.39227455249</v>
      </c>
      <c r="U90" s="72">
        <v>1042701.6497980068</v>
      </c>
      <c r="V90" s="71">
        <v>946598.84181043226</v>
      </c>
      <c r="W90" s="73">
        <v>1042701.6497980068</v>
      </c>
      <c r="X90" s="71">
        <v>1913711.7083147475</v>
      </c>
      <c r="Y90" s="71">
        <v>848788.01127803419</v>
      </c>
      <c r="Z90" s="74">
        <v>-2.2817403078079224E-8</v>
      </c>
      <c r="AA90" s="75"/>
      <c r="AB90" s="75">
        <v>180</v>
      </c>
      <c r="AC90" s="76"/>
      <c r="AD90" s="77"/>
      <c r="AE90" s="77"/>
      <c r="AF90" s="63"/>
      <c r="AG90" s="78"/>
      <c r="AH90" s="77"/>
      <c r="AI90" s="77"/>
      <c r="AJ90" s="77"/>
      <c r="AK90" s="77"/>
      <c r="AL90" s="77"/>
    </row>
    <row r="91" spans="1:38" hidden="1">
      <c r="A91" s="93">
        <f>VLOOKUP(B91,'Outstanding Oct 2020'!$A:$A,1,FALSE)</f>
        <v>143024776</v>
      </c>
      <c r="B91" s="62">
        <v>143024776</v>
      </c>
      <c r="C91" s="61">
        <v>99</v>
      </c>
      <c r="D91" s="62" t="s">
        <v>105</v>
      </c>
      <c r="E91" s="63" t="s">
        <v>811</v>
      </c>
      <c r="F91" s="64">
        <v>38422</v>
      </c>
      <c r="G91" s="64">
        <v>48633</v>
      </c>
      <c r="H91" s="65">
        <v>336</v>
      </c>
      <c r="I91" s="65">
        <v>187</v>
      </c>
      <c r="J91" s="65">
        <v>180</v>
      </c>
      <c r="K91" s="65">
        <v>180</v>
      </c>
      <c r="L91" s="66">
        <v>180</v>
      </c>
      <c r="M91" s="67">
        <v>930226</v>
      </c>
      <c r="N91" s="68">
        <v>0.03</v>
      </c>
      <c r="O91" s="69">
        <v>8.6499999999999994E-2</v>
      </c>
      <c r="P91" s="70">
        <v>6423.9699690923353</v>
      </c>
      <c r="Q91" s="71">
        <v>646566.12421693117</v>
      </c>
      <c r="R91" s="71">
        <v>283659.87578306883</v>
      </c>
      <c r="S91" s="71">
        <v>509748.47021968279</v>
      </c>
      <c r="T91" s="71">
        <v>226088.59443662048</v>
      </c>
      <c r="U91" s="72">
        <v>283659.87578306231</v>
      </c>
      <c r="V91" s="71">
        <v>283659.87578306883</v>
      </c>
      <c r="W91" s="73">
        <v>283659.87578306231</v>
      </c>
      <c r="X91" s="71">
        <v>509748.47021968279</v>
      </c>
      <c r="Y91" s="71">
        <v>226088.59443662048</v>
      </c>
      <c r="Z91" s="74">
        <v>-6.5192580223083496E-9</v>
      </c>
      <c r="AA91" s="75"/>
      <c r="AB91" s="75">
        <v>180</v>
      </c>
      <c r="AC91" s="76"/>
      <c r="AD91" s="77"/>
      <c r="AE91" s="77"/>
      <c r="AF91" s="63"/>
      <c r="AG91" s="78"/>
      <c r="AH91" s="77"/>
      <c r="AI91" s="77"/>
      <c r="AJ91" s="77"/>
      <c r="AK91" s="77"/>
      <c r="AL91" s="77"/>
    </row>
    <row r="92" spans="1:38" hidden="1">
      <c r="A92" s="93">
        <f>VLOOKUP(B92,'Outstanding Oct 2020'!$A:$A,1,FALSE)</f>
        <v>143025128</v>
      </c>
      <c r="B92" s="62">
        <v>143025128</v>
      </c>
      <c r="C92" s="61">
        <v>99</v>
      </c>
      <c r="D92" s="62" t="s">
        <v>106</v>
      </c>
      <c r="E92" s="63" t="s">
        <v>811</v>
      </c>
      <c r="F92" s="64">
        <v>39660</v>
      </c>
      <c r="G92" s="64">
        <v>50609</v>
      </c>
      <c r="H92" s="65">
        <v>360</v>
      </c>
      <c r="I92" s="65">
        <v>146</v>
      </c>
      <c r="J92" s="65">
        <v>180</v>
      </c>
      <c r="K92" s="65">
        <v>146</v>
      </c>
      <c r="L92" s="66">
        <v>146</v>
      </c>
      <c r="M92" s="67">
        <v>3445176</v>
      </c>
      <c r="N92" s="68">
        <v>0.03</v>
      </c>
      <c r="O92" s="69">
        <v>8.6499999999999994E-2</v>
      </c>
      <c r="P92" s="70">
        <v>23791.752931263647</v>
      </c>
      <c r="Q92" s="71">
        <v>2394616.0326256095</v>
      </c>
      <c r="R92" s="71">
        <v>1050559.9673743905</v>
      </c>
      <c r="S92" s="71">
        <v>1794126.5348478188</v>
      </c>
      <c r="T92" s="71">
        <v>802986.90915697347</v>
      </c>
      <c r="U92" s="72">
        <v>991139.62569084531</v>
      </c>
      <c r="V92" s="71">
        <v>852120.86242589448</v>
      </c>
      <c r="W92" s="73">
        <v>991139.62569084531</v>
      </c>
      <c r="X92" s="71">
        <v>1887899.4950018222</v>
      </c>
      <c r="Y92" s="71">
        <v>837339.52762745693</v>
      </c>
      <c r="Z92" s="74">
        <v>-2.514570951461792E-8</v>
      </c>
      <c r="AA92" s="75"/>
      <c r="AB92" s="75">
        <v>180</v>
      </c>
      <c r="AC92" s="76"/>
      <c r="AD92" s="77"/>
      <c r="AE92" s="77"/>
      <c r="AF92" s="63"/>
      <c r="AG92" s="78"/>
      <c r="AH92" s="77"/>
      <c r="AI92" s="77"/>
      <c r="AJ92" s="77"/>
      <c r="AK92" s="77"/>
      <c r="AL92" s="77"/>
    </row>
    <row r="93" spans="1:38" hidden="1">
      <c r="A93" s="93">
        <f>VLOOKUP(B93,'Outstanding Oct 2020'!$A:$A,1,FALSE)</f>
        <v>143025241</v>
      </c>
      <c r="B93" s="62">
        <v>143025241</v>
      </c>
      <c r="C93" s="61">
        <v>99</v>
      </c>
      <c r="D93" s="62" t="s">
        <v>97</v>
      </c>
      <c r="E93" s="63" t="s">
        <v>811</v>
      </c>
      <c r="F93" s="64">
        <v>38630</v>
      </c>
      <c r="G93" s="64">
        <v>47019</v>
      </c>
      <c r="H93" s="65">
        <v>276</v>
      </c>
      <c r="I93" s="65">
        <v>180</v>
      </c>
      <c r="J93" s="65">
        <v>180</v>
      </c>
      <c r="K93" s="65">
        <v>180</v>
      </c>
      <c r="L93" s="66">
        <v>180</v>
      </c>
      <c r="M93" s="67">
        <v>434565</v>
      </c>
      <c r="N93" s="68">
        <v>0.03</v>
      </c>
      <c r="O93" s="69">
        <v>8.6499999999999994E-2</v>
      </c>
      <c r="P93" s="70">
        <v>3001.0261050740473</v>
      </c>
      <c r="Q93" s="71">
        <v>302050.26280745835</v>
      </c>
      <c r="R93" s="71">
        <v>132514.73719254165</v>
      </c>
      <c r="S93" s="71">
        <v>238134.43610586727</v>
      </c>
      <c r="T93" s="71">
        <v>105619.69891332852</v>
      </c>
      <c r="U93" s="72">
        <v>132514.73719253874</v>
      </c>
      <c r="V93" s="71">
        <v>132514.73719254165</v>
      </c>
      <c r="W93" s="73">
        <v>132514.73719253874</v>
      </c>
      <c r="X93" s="71">
        <v>238134.43610586727</v>
      </c>
      <c r="Y93" s="71">
        <v>105619.69891332852</v>
      </c>
      <c r="Z93" s="74">
        <v>-2.9103830456733704E-9</v>
      </c>
      <c r="AA93" s="75"/>
      <c r="AB93" s="75">
        <v>180</v>
      </c>
      <c r="AC93" s="76"/>
      <c r="AD93" s="77"/>
      <c r="AE93" s="77"/>
      <c r="AF93" s="63"/>
      <c r="AG93" s="78"/>
      <c r="AH93" s="77"/>
      <c r="AI93" s="77"/>
      <c r="AJ93" s="77"/>
      <c r="AK93" s="77"/>
      <c r="AL93" s="77"/>
    </row>
    <row r="94" spans="1:38" hidden="1">
      <c r="A94" s="93">
        <f>VLOOKUP(B94,'Outstanding Oct 2020'!$A:$A,1,FALSE)</f>
        <v>143025365</v>
      </c>
      <c r="B94" s="62">
        <v>143025365</v>
      </c>
      <c r="C94" s="61">
        <v>99</v>
      </c>
      <c r="D94" s="62" t="s">
        <v>107</v>
      </c>
      <c r="E94" s="63" t="s">
        <v>811</v>
      </c>
      <c r="F94" s="64">
        <v>39623</v>
      </c>
      <c r="G94" s="64">
        <v>48753</v>
      </c>
      <c r="H94" s="65">
        <v>300</v>
      </c>
      <c r="I94" s="65">
        <v>147</v>
      </c>
      <c r="J94" s="65">
        <v>180</v>
      </c>
      <c r="K94" s="65">
        <v>147</v>
      </c>
      <c r="L94" s="66">
        <v>147</v>
      </c>
      <c r="M94" s="67">
        <v>1045104</v>
      </c>
      <c r="N94" s="68">
        <v>0.03</v>
      </c>
      <c r="O94" s="69">
        <v>8.6499999999999994E-2</v>
      </c>
      <c r="P94" s="70">
        <v>7217.2963458108861</v>
      </c>
      <c r="Q94" s="71">
        <v>726413.62710095372</v>
      </c>
      <c r="R94" s="71">
        <v>318690.37289904628</v>
      </c>
      <c r="S94" s="71">
        <v>545817.20795923844</v>
      </c>
      <c r="T94" s="71">
        <v>244175.79488925089</v>
      </c>
      <c r="U94" s="72">
        <v>301641.41306998755</v>
      </c>
      <c r="V94" s="71">
        <v>260263.80453422113</v>
      </c>
      <c r="W94" s="73">
        <v>301641.41306998755</v>
      </c>
      <c r="X94" s="71">
        <v>572699.71514499863</v>
      </c>
      <c r="Y94" s="71">
        <v>254009.34224595944</v>
      </c>
      <c r="Z94" s="74">
        <v>-7.1013346314430237E-9</v>
      </c>
      <c r="AA94" s="75"/>
      <c r="AB94" s="75">
        <v>180</v>
      </c>
      <c r="AC94" s="76"/>
      <c r="AD94" s="77"/>
      <c r="AE94" s="77"/>
      <c r="AF94" s="63"/>
      <c r="AG94" s="78"/>
      <c r="AH94" s="77"/>
      <c r="AI94" s="77"/>
      <c r="AJ94" s="77"/>
      <c r="AK94" s="77"/>
      <c r="AL94" s="77"/>
    </row>
    <row r="95" spans="1:38" hidden="1">
      <c r="A95" s="93">
        <f>VLOOKUP(B95,'Outstanding Oct 2020'!$A:$A,1,FALSE)</f>
        <v>143025578</v>
      </c>
      <c r="B95" s="62">
        <v>143025578</v>
      </c>
      <c r="C95" s="61">
        <v>99</v>
      </c>
      <c r="D95" s="62" t="s">
        <v>108</v>
      </c>
      <c r="E95" s="63" t="s">
        <v>811</v>
      </c>
      <c r="F95" s="64">
        <v>39883</v>
      </c>
      <c r="G95" s="64">
        <v>45345</v>
      </c>
      <c r="H95" s="65">
        <v>180</v>
      </c>
      <c r="I95" s="65">
        <v>139</v>
      </c>
      <c r="J95" s="65">
        <v>180</v>
      </c>
      <c r="K95" s="65">
        <v>139</v>
      </c>
      <c r="L95" s="66">
        <v>139</v>
      </c>
      <c r="M95" s="67">
        <v>995621</v>
      </c>
      <c r="N95" s="68">
        <v>0.03</v>
      </c>
      <c r="O95" s="69">
        <v>8.6499999999999994E-2</v>
      </c>
      <c r="P95" s="70">
        <v>6875.5758327521271</v>
      </c>
      <c r="Q95" s="71">
        <v>692019.80073550437</v>
      </c>
      <c r="R95" s="71">
        <v>303601.19926449563</v>
      </c>
      <c r="S95" s="71">
        <v>506992.23222702113</v>
      </c>
      <c r="T95" s="71">
        <v>227699.03277678788</v>
      </c>
      <c r="U95" s="72">
        <v>279293.19945023325</v>
      </c>
      <c r="V95" s="71">
        <v>234447.59276536052</v>
      </c>
      <c r="W95" s="73">
        <v>279293.19945023325</v>
      </c>
      <c r="X95" s="71">
        <v>545583.84915987181</v>
      </c>
      <c r="Y95" s="71">
        <v>241982.64989538293</v>
      </c>
      <c r="Z95" s="74">
        <v>-6.7520886659622192E-9</v>
      </c>
      <c r="AA95" s="75"/>
      <c r="AB95" s="75">
        <v>180</v>
      </c>
      <c r="AC95" s="76"/>
      <c r="AD95" s="77"/>
      <c r="AE95" s="77"/>
      <c r="AF95" s="63"/>
      <c r="AG95" s="78"/>
      <c r="AH95" s="77"/>
      <c r="AI95" s="77"/>
      <c r="AJ95" s="77"/>
      <c r="AK95" s="77"/>
      <c r="AL95" s="77"/>
    </row>
    <row r="96" spans="1:38" hidden="1">
      <c r="A96" s="93">
        <f>VLOOKUP(B96,'Outstanding Oct 2020'!$A:$A,1,FALSE)</f>
        <v>143025608</v>
      </c>
      <c r="B96" s="62">
        <v>143025608</v>
      </c>
      <c r="C96" s="61">
        <v>99</v>
      </c>
      <c r="D96" s="62" t="s">
        <v>109</v>
      </c>
      <c r="E96" s="63" t="s">
        <v>811</v>
      </c>
      <c r="F96" s="64">
        <v>39465</v>
      </c>
      <c r="G96" s="64">
        <v>49332</v>
      </c>
      <c r="H96" s="65">
        <v>324</v>
      </c>
      <c r="I96" s="65">
        <v>153</v>
      </c>
      <c r="J96" s="65">
        <v>180</v>
      </c>
      <c r="K96" s="65">
        <v>153</v>
      </c>
      <c r="L96" s="66">
        <v>153</v>
      </c>
      <c r="M96" s="67">
        <v>365209</v>
      </c>
      <c r="N96" s="68">
        <v>0.03</v>
      </c>
      <c r="O96" s="69">
        <v>8.6499999999999994E-2</v>
      </c>
      <c r="P96" s="70">
        <v>2522.0663026428447</v>
      </c>
      <c r="Q96" s="71">
        <v>253843.43982982764</v>
      </c>
      <c r="R96" s="71">
        <v>111365.56017017236</v>
      </c>
      <c r="S96" s="71">
        <v>193710.56567559822</v>
      </c>
      <c r="T96" s="71">
        <v>86436.116070969088</v>
      </c>
      <c r="U96" s="72">
        <v>107274.44960462913</v>
      </c>
      <c r="V96" s="71">
        <v>94660.726144646513</v>
      </c>
      <c r="W96" s="73">
        <v>107274.44960462913</v>
      </c>
      <c r="X96" s="71">
        <v>200128.4946458819</v>
      </c>
      <c r="Y96" s="71">
        <v>88762.934475712012</v>
      </c>
      <c r="Z96" s="74">
        <v>-2.4738255888223648E-9</v>
      </c>
      <c r="AA96" s="75"/>
      <c r="AB96" s="75">
        <v>180</v>
      </c>
      <c r="AC96" s="76"/>
      <c r="AD96" s="77"/>
      <c r="AE96" s="77"/>
      <c r="AF96" s="63"/>
      <c r="AG96" s="78"/>
      <c r="AH96" s="77"/>
      <c r="AI96" s="77"/>
      <c r="AJ96" s="77"/>
      <c r="AK96" s="77"/>
      <c r="AL96" s="77"/>
    </row>
    <row r="97" spans="1:38" hidden="1">
      <c r="A97" s="93">
        <f>VLOOKUP(B97,'Outstanding Oct 2020'!$A:$A,1,FALSE)</f>
        <v>143025756</v>
      </c>
      <c r="B97" s="62">
        <v>143025756</v>
      </c>
      <c r="C97" s="61">
        <v>99</v>
      </c>
      <c r="D97" s="62" t="s">
        <v>111</v>
      </c>
      <c r="E97" s="63" t="s">
        <v>811</v>
      </c>
      <c r="F97" s="64">
        <v>39052</v>
      </c>
      <c r="G97" s="64">
        <v>50002</v>
      </c>
      <c r="H97" s="65">
        <v>360</v>
      </c>
      <c r="I97" s="65">
        <v>166</v>
      </c>
      <c r="J97" s="65">
        <v>180</v>
      </c>
      <c r="K97" s="65">
        <v>166</v>
      </c>
      <c r="L97" s="66">
        <v>166</v>
      </c>
      <c r="M97" s="67">
        <v>1262997</v>
      </c>
      <c r="N97" s="68">
        <v>0.03</v>
      </c>
      <c r="O97" s="69">
        <v>8.6499999999999994E-2</v>
      </c>
      <c r="P97" s="70">
        <v>8722.0253992618054</v>
      </c>
      <c r="Q97" s="71">
        <v>877863.09476150048</v>
      </c>
      <c r="R97" s="71">
        <v>385133.90523849952</v>
      </c>
      <c r="S97" s="71">
        <v>685746.20675218967</v>
      </c>
      <c r="T97" s="71">
        <v>304708.24583460367</v>
      </c>
      <c r="U97" s="72">
        <v>381037.960917586</v>
      </c>
      <c r="V97" s="71">
        <v>355179.04594217177</v>
      </c>
      <c r="W97" s="73">
        <v>381037.960917586</v>
      </c>
      <c r="X97" s="71">
        <v>692101.47710561613</v>
      </c>
      <c r="Y97" s="71">
        <v>306967.57186712511</v>
      </c>
      <c r="Z97" s="74">
        <v>-8.4983184933662415E-9</v>
      </c>
      <c r="AA97" s="75"/>
      <c r="AB97" s="75">
        <v>180</v>
      </c>
      <c r="AC97" s="76"/>
      <c r="AD97" s="77"/>
      <c r="AE97" s="77"/>
      <c r="AF97" s="63"/>
      <c r="AG97" s="78"/>
      <c r="AH97" s="77"/>
      <c r="AI97" s="77"/>
      <c r="AJ97" s="77"/>
      <c r="AK97" s="77"/>
      <c r="AL97" s="77"/>
    </row>
    <row r="98" spans="1:38" hidden="1">
      <c r="A98" s="93">
        <f>VLOOKUP(B98,'Outstanding Oct 2020'!$A:$A,1,FALSE)</f>
        <v>143025780</v>
      </c>
      <c r="B98" s="62">
        <v>143025780</v>
      </c>
      <c r="C98" s="61">
        <v>99</v>
      </c>
      <c r="D98" s="62" t="s">
        <v>112</v>
      </c>
      <c r="E98" s="63" t="s">
        <v>811</v>
      </c>
      <c r="F98" s="64">
        <v>39591</v>
      </c>
      <c r="G98" s="64">
        <v>50183</v>
      </c>
      <c r="H98" s="65">
        <v>348</v>
      </c>
      <c r="I98" s="65">
        <v>148</v>
      </c>
      <c r="J98" s="65">
        <v>180</v>
      </c>
      <c r="K98" s="65">
        <v>148</v>
      </c>
      <c r="L98" s="66">
        <v>148</v>
      </c>
      <c r="M98" s="67">
        <v>3895085</v>
      </c>
      <c r="N98" s="68">
        <v>0.03</v>
      </c>
      <c r="O98" s="69">
        <v>8.6499999999999994E-2</v>
      </c>
      <c r="P98" s="70">
        <v>26898.741883221948</v>
      </c>
      <c r="Q98" s="71">
        <v>2707331.3495274326</v>
      </c>
      <c r="R98" s="71">
        <v>1187753.6504725674</v>
      </c>
      <c r="S98" s="71">
        <v>2039927.8687034694</v>
      </c>
      <c r="T98" s="71">
        <v>912166.59619999118</v>
      </c>
      <c r="U98" s="72">
        <v>1127761.2725034782</v>
      </c>
      <c r="V98" s="71">
        <v>976597.44594411098</v>
      </c>
      <c r="W98" s="73">
        <v>1127761.2725034782</v>
      </c>
      <c r="X98" s="71">
        <v>2134442.1894524922</v>
      </c>
      <c r="Y98" s="71">
        <v>946688.53897995083</v>
      </c>
      <c r="Z98" s="74">
        <v>-2.6077032089233398E-8</v>
      </c>
      <c r="AA98" s="75"/>
      <c r="AB98" s="75">
        <v>180</v>
      </c>
      <c r="AC98" s="76"/>
      <c r="AD98" s="77"/>
      <c r="AE98" s="77"/>
      <c r="AF98" s="63"/>
      <c r="AG98" s="78"/>
      <c r="AH98" s="77"/>
      <c r="AI98" s="77"/>
      <c r="AJ98" s="77"/>
      <c r="AK98" s="77"/>
      <c r="AL98" s="77"/>
    </row>
    <row r="99" spans="1:38" hidden="1">
      <c r="A99" s="93">
        <f>VLOOKUP(B99,'Outstanding Oct 2020'!$A:$A,1,FALSE)</f>
        <v>143025861</v>
      </c>
      <c r="B99" s="62">
        <v>143025861</v>
      </c>
      <c r="C99" s="61">
        <v>99</v>
      </c>
      <c r="D99" s="62" t="s">
        <v>113</v>
      </c>
      <c r="E99" s="63" t="s">
        <v>811</v>
      </c>
      <c r="F99" s="64">
        <v>39576</v>
      </c>
      <c r="G99" s="64">
        <v>50153</v>
      </c>
      <c r="H99" s="65">
        <v>348</v>
      </c>
      <c r="I99" s="65">
        <v>149</v>
      </c>
      <c r="J99" s="65">
        <v>180</v>
      </c>
      <c r="K99" s="65">
        <v>149</v>
      </c>
      <c r="L99" s="66">
        <v>149</v>
      </c>
      <c r="M99" s="67">
        <v>1192935</v>
      </c>
      <c r="N99" s="68">
        <v>0.03</v>
      </c>
      <c r="O99" s="69">
        <v>8.6499999999999994E-2</v>
      </c>
      <c r="P99" s="70">
        <v>8238.1900904502399</v>
      </c>
      <c r="Q99" s="71">
        <v>829165.55696435575</v>
      </c>
      <c r="R99" s="71">
        <v>363769.44303564425</v>
      </c>
      <c r="S99" s="71">
        <v>626453.68520734995</v>
      </c>
      <c r="T99" s="71">
        <v>279998.91617389279</v>
      </c>
      <c r="U99" s="72">
        <v>346454.76903345715</v>
      </c>
      <c r="V99" s="71">
        <v>301120.2611795055</v>
      </c>
      <c r="W99" s="73">
        <v>346454.76903345715</v>
      </c>
      <c r="X99" s="71">
        <v>653708.65931667923</v>
      </c>
      <c r="Y99" s="71">
        <v>289939.21628104337</v>
      </c>
      <c r="Z99" s="74">
        <v>-8.3819031715393066E-9</v>
      </c>
      <c r="AA99" s="75"/>
      <c r="AB99" s="75">
        <v>180</v>
      </c>
      <c r="AC99" s="76"/>
      <c r="AD99" s="77"/>
      <c r="AE99" s="77"/>
      <c r="AF99" s="63"/>
      <c r="AG99" s="78"/>
      <c r="AH99" s="77"/>
      <c r="AI99" s="77"/>
      <c r="AJ99" s="77"/>
      <c r="AK99" s="77"/>
      <c r="AL99" s="77"/>
    </row>
    <row r="100" spans="1:38" hidden="1">
      <c r="A100" s="93">
        <f>VLOOKUP(B100,'Outstanding Oct 2020'!$A:$A,1,FALSE)</f>
        <v>143025950</v>
      </c>
      <c r="B100" s="62">
        <v>143025950</v>
      </c>
      <c r="C100" s="61">
        <v>99</v>
      </c>
      <c r="D100" s="62" t="s">
        <v>114</v>
      </c>
      <c r="E100" s="63" t="s">
        <v>811</v>
      </c>
      <c r="F100" s="64">
        <v>39680</v>
      </c>
      <c r="G100" s="64">
        <v>48449</v>
      </c>
      <c r="H100" s="65">
        <v>288</v>
      </c>
      <c r="I100" s="65">
        <v>145</v>
      </c>
      <c r="J100" s="65">
        <v>180</v>
      </c>
      <c r="K100" s="65">
        <v>145</v>
      </c>
      <c r="L100" s="66">
        <v>145</v>
      </c>
      <c r="M100" s="67">
        <v>1000185</v>
      </c>
      <c r="N100" s="68">
        <v>0.03</v>
      </c>
      <c r="O100" s="69">
        <v>8.6499999999999994E-2</v>
      </c>
      <c r="P100" s="70">
        <v>6907.0939788144151</v>
      </c>
      <c r="Q100" s="71">
        <v>695192.07047525165</v>
      </c>
      <c r="R100" s="71">
        <v>304992.92952474835</v>
      </c>
      <c r="S100" s="71">
        <v>519325.8852851924</v>
      </c>
      <c r="T100" s="71">
        <v>232540.85535211698</v>
      </c>
      <c r="U100" s="72">
        <v>286785.02993307542</v>
      </c>
      <c r="V100" s="71">
        <v>245688.74878382505</v>
      </c>
      <c r="W100" s="73">
        <v>286785.02993307542</v>
      </c>
      <c r="X100" s="71">
        <v>548084.84571133635</v>
      </c>
      <c r="Y100" s="71">
        <v>243091.91618659464</v>
      </c>
      <c r="Z100" s="74">
        <v>-6.6356733441352844E-9</v>
      </c>
      <c r="AA100" s="75"/>
      <c r="AB100" s="75">
        <v>180</v>
      </c>
      <c r="AC100" s="76"/>
      <c r="AD100" s="77"/>
      <c r="AE100" s="77"/>
      <c r="AF100" s="63"/>
      <c r="AG100" s="78"/>
      <c r="AH100" s="77"/>
      <c r="AI100" s="77"/>
      <c r="AJ100" s="77"/>
      <c r="AK100" s="77"/>
      <c r="AL100" s="77"/>
    </row>
    <row r="101" spans="1:38" hidden="1">
      <c r="A101" s="93">
        <f>VLOOKUP(B101,'Outstanding Oct 2020'!$A:$A,1,FALSE)</f>
        <v>143026086</v>
      </c>
      <c r="B101" s="62">
        <v>143026086</v>
      </c>
      <c r="C101" s="61">
        <v>99</v>
      </c>
      <c r="D101" s="62" t="s">
        <v>895</v>
      </c>
      <c r="E101" s="63" t="s">
        <v>811</v>
      </c>
      <c r="F101" s="64">
        <v>39482</v>
      </c>
      <c r="G101" s="64">
        <v>48366</v>
      </c>
      <c r="H101" s="65">
        <v>292</v>
      </c>
      <c r="I101" s="65">
        <v>152</v>
      </c>
      <c r="J101" s="65">
        <v>180</v>
      </c>
      <c r="K101" s="65">
        <v>152</v>
      </c>
      <c r="L101" s="66">
        <v>152</v>
      </c>
      <c r="M101" s="67">
        <v>3881424</v>
      </c>
      <c r="N101" s="68">
        <v>0.03</v>
      </c>
      <c r="O101" s="69">
        <v>8.6499999999999994E-2</v>
      </c>
      <c r="P101" s="70">
        <v>26804.401525343572</v>
      </c>
      <c r="Q101" s="71">
        <v>2697836.0872761868</v>
      </c>
      <c r="R101" s="71">
        <v>1183587.9127238132</v>
      </c>
      <c r="S101" s="71">
        <v>2053863.5954225855</v>
      </c>
      <c r="T101" s="71">
        <v>916828.99855536409</v>
      </c>
      <c r="U101" s="72">
        <v>1137034.5968672214</v>
      </c>
      <c r="V101" s="71">
        <v>999474.23741122009</v>
      </c>
      <c r="W101" s="73">
        <v>1137034.5968672214</v>
      </c>
      <c r="X101" s="71">
        <v>2126956.1872856296</v>
      </c>
      <c r="Y101" s="71">
        <v>943368.2745618429</v>
      </c>
      <c r="Z101" s="74">
        <v>-2.6542693376541138E-8</v>
      </c>
      <c r="AA101" s="75"/>
      <c r="AB101" s="75">
        <v>180</v>
      </c>
      <c r="AC101" s="76"/>
      <c r="AD101" s="77"/>
      <c r="AE101" s="77"/>
      <c r="AF101" s="63"/>
      <c r="AG101" s="78"/>
      <c r="AH101" s="77"/>
      <c r="AI101" s="77"/>
      <c r="AJ101" s="77"/>
      <c r="AK101" s="77"/>
      <c r="AL101" s="77"/>
    </row>
    <row r="102" spans="1:38" hidden="1">
      <c r="A102" s="93">
        <f>VLOOKUP(B102,'Outstanding Oct 2020'!$A:$A,1,FALSE)</f>
        <v>143026892</v>
      </c>
      <c r="B102" s="62">
        <v>143026892</v>
      </c>
      <c r="C102" s="61">
        <v>99</v>
      </c>
      <c r="D102" s="62" t="s">
        <v>116</v>
      </c>
      <c r="E102" s="63" t="s">
        <v>811</v>
      </c>
      <c r="F102" s="64">
        <v>39049</v>
      </c>
      <c r="G102" s="64">
        <v>50002</v>
      </c>
      <c r="H102" s="65">
        <v>360</v>
      </c>
      <c r="I102" s="65">
        <v>166</v>
      </c>
      <c r="J102" s="65">
        <v>180</v>
      </c>
      <c r="K102" s="65">
        <v>166</v>
      </c>
      <c r="L102" s="66">
        <v>166</v>
      </c>
      <c r="M102" s="67">
        <v>643020</v>
      </c>
      <c r="N102" s="68">
        <v>0.03</v>
      </c>
      <c r="O102" s="69">
        <v>8.6499999999999994E-2</v>
      </c>
      <c r="P102" s="70">
        <v>4440.5780633155318</v>
      </c>
      <c r="Q102" s="71">
        <v>446939.72130855423</v>
      </c>
      <c r="R102" s="71">
        <v>196080.27869144577</v>
      </c>
      <c r="S102" s="71">
        <v>349128.71991445177</v>
      </c>
      <c r="T102" s="71">
        <v>155133.77801892406</v>
      </c>
      <c r="U102" s="72">
        <v>193994.94189552771</v>
      </c>
      <c r="V102" s="71">
        <v>180829.59034877774</v>
      </c>
      <c r="W102" s="73">
        <v>193994.94189552771</v>
      </c>
      <c r="X102" s="71">
        <v>352364.33008823718</v>
      </c>
      <c r="Y102" s="71">
        <v>156284.05139679578</v>
      </c>
      <c r="Z102" s="74">
        <v>-4.3655745685100555E-9</v>
      </c>
      <c r="AA102" s="75"/>
      <c r="AB102" s="75">
        <v>180</v>
      </c>
      <c r="AC102" s="76"/>
      <c r="AD102" s="77"/>
      <c r="AE102" s="77"/>
      <c r="AF102" s="63"/>
      <c r="AG102" s="78"/>
      <c r="AH102" s="77"/>
      <c r="AI102" s="77"/>
      <c r="AJ102" s="77"/>
      <c r="AK102" s="77"/>
      <c r="AL102" s="77"/>
    </row>
    <row r="103" spans="1:38" hidden="1">
      <c r="A103" s="93">
        <f>VLOOKUP(B103,'Outstanding Oct 2020'!$A:$A,1,FALSE)</f>
        <v>143026981</v>
      </c>
      <c r="B103" s="62">
        <v>143026981</v>
      </c>
      <c r="C103" s="61">
        <v>99</v>
      </c>
      <c r="D103" s="62" t="s">
        <v>117</v>
      </c>
      <c r="E103" s="63" t="s">
        <v>811</v>
      </c>
      <c r="F103" s="64">
        <v>38988</v>
      </c>
      <c r="G103" s="64">
        <v>49941</v>
      </c>
      <c r="H103" s="65">
        <v>360</v>
      </c>
      <c r="I103" s="65">
        <v>168</v>
      </c>
      <c r="J103" s="65">
        <v>180</v>
      </c>
      <c r="K103" s="65">
        <v>168</v>
      </c>
      <c r="L103" s="66">
        <v>168</v>
      </c>
      <c r="M103" s="67">
        <v>698286</v>
      </c>
      <c r="N103" s="68">
        <v>0.03</v>
      </c>
      <c r="O103" s="69">
        <v>8.6499999999999994E-2</v>
      </c>
      <c r="P103" s="70">
        <v>4822.2349126315657</v>
      </c>
      <c r="Q103" s="71">
        <v>485353.09980041848</v>
      </c>
      <c r="R103" s="71">
        <v>212932.90019958152</v>
      </c>
      <c r="S103" s="71">
        <v>380026.67840442574</v>
      </c>
      <c r="T103" s="71">
        <v>168786.81701791869</v>
      </c>
      <c r="U103" s="72">
        <v>211239.86138650705</v>
      </c>
      <c r="V103" s="71">
        <v>198737.37351960942</v>
      </c>
      <c r="W103" s="73">
        <v>211239.86138650705</v>
      </c>
      <c r="X103" s="71">
        <v>382649.18447325856</v>
      </c>
      <c r="Y103" s="71">
        <v>169716.28427368181</v>
      </c>
      <c r="Z103" s="74">
        <v>-4.7730281949043274E-9</v>
      </c>
      <c r="AA103" s="75"/>
      <c r="AB103" s="75">
        <v>180</v>
      </c>
      <c r="AC103" s="76"/>
      <c r="AD103" s="77"/>
      <c r="AE103" s="77"/>
      <c r="AF103" s="63"/>
      <c r="AG103" s="78"/>
      <c r="AH103" s="77"/>
      <c r="AI103" s="77"/>
      <c r="AJ103" s="77"/>
      <c r="AK103" s="77"/>
      <c r="AL103" s="77"/>
    </row>
    <row r="104" spans="1:38" hidden="1">
      <c r="A104" s="93">
        <f>VLOOKUP(B104,'Outstanding Oct 2020'!$A:$A,1,FALSE)</f>
        <v>143027643</v>
      </c>
      <c r="B104" s="62">
        <v>143027643</v>
      </c>
      <c r="C104" s="61">
        <v>99</v>
      </c>
      <c r="D104" s="62" t="s">
        <v>118</v>
      </c>
      <c r="E104" s="63" t="s">
        <v>811</v>
      </c>
      <c r="F104" s="64">
        <v>39562</v>
      </c>
      <c r="G104" s="64">
        <v>48692</v>
      </c>
      <c r="H104" s="65">
        <v>300</v>
      </c>
      <c r="I104" s="65">
        <v>149</v>
      </c>
      <c r="J104" s="65">
        <v>180</v>
      </c>
      <c r="K104" s="65">
        <v>149</v>
      </c>
      <c r="L104" s="66">
        <v>149</v>
      </c>
      <c r="M104" s="67">
        <v>1020009</v>
      </c>
      <c r="N104" s="68">
        <v>0.03</v>
      </c>
      <c r="O104" s="69">
        <v>8.6499999999999994E-2</v>
      </c>
      <c r="P104" s="70">
        <v>7043.9948831831234</v>
      </c>
      <c r="Q104" s="71">
        <v>708971.00897673017</v>
      </c>
      <c r="R104" s="71">
        <v>311037.99102326983</v>
      </c>
      <c r="S104" s="71">
        <v>535643.93449321529</v>
      </c>
      <c r="T104" s="71">
        <v>239410.70929062867</v>
      </c>
      <c r="U104" s="72">
        <v>296233.22520258662</v>
      </c>
      <c r="V104" s="71">
        <v>257470.33701370668</v>
      </c>
      <c r="W104" s="73">
        <v>296233.22520258662</v>
      </c>
      <c r="X104" s="71">
        <v>558948.06999622507</v>
      </c>
      <c r="Y104" s="71">
        <v>247910.07897296222</v>
      </c>
      <c r="Z104" s="74">
        <v>-6.9849193096160889E-9</v>
      </c>
      <c r="AA104" s="75"/>
      <c r="AB104" s="75">
        <v>180</v>
      </c>
      <c r="AC104" s="76"/>
      <c r="AD104" s="77"/>
      <c r="AE104" s="77"/>
      <c r="AF104" s="63"/>
      <c r="AG104" s="78"/>
      <c r="AH104" s="77"/>
      <c r="AI104" s="77"/>
      <c r="AJ104" s="77"/>
      <c r="AK104" s="77"/>
      <c r="AL104" s="77"/>
    </row>
    <row r="105" spans="1:38" hidden="1">
      <c r="A105" s="93">
        <f>VLOOKUP(B105,'Outstanding Oct 2020'!$A:$A,1,FALSE)</f>
        <v>143027783</v>
      </c>
      <c r="B105" s="62">
        <v>143027783</v>
      </c>
      <c r="C105" s="61">
        <v>99</v>
      </c>
      <c r="D105" s="62" t="s">
        <v>119</v>
      </c>
      <c r="E105" s="63" t="s">
        <v>811</v>
      </c>
      <c r="F105" s="64">
        <v>39645</v>
      </c>
      <c r="G105" s="64">
        <v>49148</v>
      </c>
      <c r="H105" s="65">
        <v>312</v>
      </c>
      <c r="I105" s="65">
        <v>147</v>
      </c>
      <c r="J105" s="65">
        <v>180</v>
      </c>
      <c r="K105" s="65">
        <v>147</v>
      </c>
      <c r="L105" s="66">
        <v>147</v>
      </c>
      <c r="M105" s="67">
        <v>4500183</v>
      </c>
      <c r="N105" s="68">
        <v>0.03</v>
      </c>
      <c r="O105" s="69">
        <v>8.6499999999999994E-2</v>
      </c>
      <c r="P105" s="70">
        <v>31077.437576911259</v>
      </c>
      <c r="Q105" s="71">
        <v>3127912.8734059492</v>
      </c>
      <c r="R105" s="71">
        <v>1372270.1265940508</v>
      </c>
      <c r="S105" s="71">
        <v>2350270.7102504913</v>
      </c>
      <c r="T105" s="71">
        <v>1051412.8365905154</v>
      </c>
      <c r="U105" s="72">
        <v>1298857.8736599758</v>
      </c>
      <c r="V105" s="71">
        <v>1120687.2700518081</v>
      </c>
      <c r="W105" s="73">
        <v>1298857.8736599758</v>
      </c>
      <c r="X105" s="71">
        <v>2466025.8904380477</v>
      </c>
      <c r="Y105" s="71">
        <v>1093755.7638440263</v>
      </c>
      <c r="Z105" s="74">
        <v>-2.9336661100387573E-8</v>
      </c>
      <c r="AA105" s="75"/>
      <c r="AB105" s="75">
        <v>180</v>
      </c>
      <c r="AC105" s="76"/>
      <c r="AD105" s="77"/>
      <c r="AE105" s="77"/>
      <c r="AF105" s="63"/>
      <c r="AG105" s="78"/>
      <c r="AH105" s="77"/>
      <c r="AI105" s="77"/>
      <c r="AJ105" s="77"/>
      <c r="AK105" s="77"/>
      <c r="AL105" s="77"/>
    </row>
    <row r="106" spans="1:38" hidden="1">
      <c r="A106" s="93">
        <f>VLOOKUP(B106,'Outstanding Oct 2020'!$A:$A,1,FALSE)</f>
        <v>143028305</v>
      </c>
      <c r="B106" s="62">
        <v>143028305</v>
      </c>
      <c r="C106" s="61">
        <v>99</v>
      </c>
      <c r="D106" s="62" t="s">
        <v>120</v>
      </c>
      <c r="E106" s="63" t="s">
        <v>811</v>
      </c>
      <c r="F106" s="64">
        <v>38637</v>
      </c>
      <c r="G106" s="64">
        <v>48144</v>
      </c>
      <c r="H106" s="65">
        <v>313</v>
      </c>
      <c r="I106" s="65">
        <v>180</v>
      </c>
      <c r="J106" s="65">
        <v>180</v>
      </c>
      <c r="K106" s="65">
        <v>180</v>
      </c>
      <c r="L106" s="66">
        <v>180</v>
      </c>
      <c r="M106" s="67">
        <v>1550000</v>
      </c>
      <c r="N106" s="68">
        <v>0.03</v>
      </c>
      <c r="O106" s="69">
        <v>8.6499999999999994E-2</v>
      </c>
      <c r="P106" s="70">
        <v>10704.015424308847</v>
      </c>
      <c r="Q106" s="71">
        <v>1077348.3997826804</v>
      </c>
      <c r="R106" s="71">
        <v>472651.60021731956</v>
      </c>
      <c r="S106" s="71">
        <v>849374.37659290154</v>
      </c>
      <c r="T106" s="71">
        <v>376722.77637559245</v>
      </c>
      <c r="U106" s="72">
        <v>472651.60021730908</v>
      </c>
      <c r="V106" s="71">
        <v>472651.60021731956</v>
      </c>
      <c r="W106" s="73">
        <v>472651.60021730908</v>
      </c>
      <c r="X106" s="71">
        <v>849374.37659290154</v>
      </c>
      <c r="Y106" s="71">
        <v>376722.77637559245</v>
      </c>
      <c r="Z106" s="74">
        <v>-1.0477378964424133E-8</v>
      </c>
      <c r="AA106" s="75"/>
      <c r="AB106" s="75">
        <v>180</v>
      </c>
      <c r="AC106" s="76"/>
      <c r="AD106" s="77"/>
      <c r="AE106" s="77"/>
      <c r="AF106" s="63"/>
      <c r="AG106" s="78"/>
      <c r="AH106" s="77"/>
      <c r="AI106" s="77"/>
      <c r="AJ106" s="77"/>
      <c r="AK106" s="77"/>
      <c r="AL106" s="77"/>
    </row>
    <row r="107" spans="1:38" hidden="1">
      <c r="A107" s="93">
        <f>VLOOKUP(B107,'Outstanding Oct 2020'!$A:$A,1,FALSE)</f>
        <v>143028321</v>
      </c>
      <c r="B107" s="62">
        <v>143028321</v>
      </c>
      <c r="C107" s="61">
        <v>99</v>
      </c>
      <c r="D107" s="62" t="s">
        <v>121</v>
      </c>
      <c r="E107" s="63" t="s">
        <v>811</v>
      </c>
      <c r="F107" s="64">
        <v>38692</v>
      </c>
      <c r="G107" s="64">
        <v>45984</v>
      </c>
      <c r="H107" s="65">
        <v>240</v>
      </c>
      <c r="I107" s="65">
        <v>178</v>
      </c>
      <c r="J107" s="65">
        <v>180</v>
      </c>
      <c r="K107" s="65">
        <v>178</v>
      </c>
      <c r="L107" s="66">
        <v>178</v>
      </c>
      <c r="M107" s="67">
        <v>199535</v>
      </c>
      <c r="N107" s="68">
        <v>0.03</v>
      </c>
      <c r="O107" s="69">
        <v>8.6499999999999994E-2</v>
      </c>
      <c r="P107" s="70">
        <v>1377.9520759286875</v>
      </c>
      <c r="Q107" s="71">
        <v>138689.49222621747</v>
      </c>
      <c r="R107" s="71">
        <v>60845.507773782534</v>
      </c>
      <c r="S107" s="71">
        <v>109312.36706285179</v>
      </c>
      <c r="T107" s="71">
        <v>48486.073368065699</v>
      </c>
      <c r="U107" s="72">
        <v>60826.293694786087</v>
      </c>
      <c r="V107" s="71">
        <v>60169.446576296061</v>
      </c>
      <c r="W107" s="73">
        <v>60826.293694786087</v>
      </c>
      <c r="X107" s="71">
        <v>109341.88144094488</v>
      </c>
      <c r="Y107" s="71">
        <v>48496.373667163774</v>
      </c>
      <c r="Z107" s="74">
        <v>-1.4260876923799515E-9</v>
      </c>
      <c r="AA107" s="75"/>
      <c r="AB107" s="75">
        <v>180</v>
      </c>
      <c r="AC107" s="76"/>
      <c r="AD107" s="77"/>
      <c r="AE107" s="77"/>
      <c r="AF107" s="63"/>
      <c r="AG107" s="78"/>
      <c r="AH107" s="77"/>
      <c r="AI107" s="77"/>
      <c r="AJ107" s="77"/>
      <c r="AK107" s="77"/>
      <c r="AL107" s="77"/>
    </row>
    <row r="108" spans="1:38" hidden="1">
      <c r="A108" s="93">
        <f>VLOOKUP(B108,'Outstanding Oct 2020'!$A:$A,1,FALSE)</f>
        <v>143028445</v>
      </c>
      <c r="B108" s="62">
        <v>143028445</v>
      </c>
      <c r="C108" s="61">
        <v>99</v>
      </c>
      <c r="D108" s="62" t="s">
        <v>122</v>
      </c>
      <c r="E108" s="63" t="s">
        <v>811</v>
      </c>
      <c r="F108" s="64">
        <v>38972</v>
      </c>
      <c r="G108" s="64">
        <v>44431</v>
      </c>
      <c r="H108" s="65">
        <v>179</v>
      </c>
      <c r="I108" s="65">
        <v>169</v>
      </c>
      <c r="J108" s="65">
        <v>179</v>
      </c>
      <c r="K108" s="65">
        <v>169</v>
      </c>
      <c r="L108" s="66">
        <v>169</v>
      </c>
      <c r="M108" s="67">
        <v>995621</v>
      </c>
      <c r="N108" s="68">
        <v>0.03</v>
      </c>
      <c r="O108" s="69">
        <v>8.6499999999999994E-2</v>
      </c>
      <c r="P108" s="70">
        <v>6906.0024114541502</v>
      </c>
      <c r="Q108" s="71">
        <v>693186.58713550947</v>
      </c>
      <c r="R108" s="71">
        <v>302434.41286449053</v>
      </c>
      <c r="S108" s="71">
        <v>540327.03354719281</v>
      </c>
      <c r="T108" s="71">
        <v>239613.27545575262</v>
      </c>
      <c r="U108" s="72">
        <v>300713.75809144019</v>
      </c>
      <c r="V108" s="71">
        <v>285538.63560949103</v>
      </c>
      <c r="W108" s="73">
        <v>300713.75809144019</v>
      </c>
      <c r="X108" s="71">
        <v>542987.84451477672</v>
      </c>
      <c r="Y108" s="71">
        <v>240553.43165029283</v>
      </c>
      <c r="Z108" s="74">
        <v>-6.6356733441352844E-9</v>
      </c>
      <c r="AA108" s="75"/>
      <c r="AB108" s="75">
        <v>179</v>
      </c>
      <c r="AC108" s="76"/>
      <c r="AD108" s="77"/>
      <c r="AE108" s="77"/>
      <c r="AF108" s="63"/>
      <c r="AG108" s="78"/>
      <c r="AH108" s="77"/>
      <c r="AI108" s="77"/>
      <c r="AJ108" s="77"/>
      <c r="AK108" s="77"/>
      <c r="AL108" s="77"/>
    </row>
    <row r="109" spans="1:38" hidden="1">
      <c r="A109" s="93">
        <f>VLOOKUP(B109,'Outstanding Oct 2020'!$A:$A,1,FALSE)</f>
        <v>143028577</v>
      </c>
      <c r="B109" s="62">
        <v>143028577</v>
      </c>
      <c r="C109" s="61">
        <v>99</v>
      </c>
      <c r="D109" s="62" t="s">
        <v>123</v>
      </c>
      <c r="E109" s="63" t="s">
        <v>811</v>
      </c>
      <c r="F109" s="64">
        <v>38960</v>
      </c>
      <c r="G109" s="64">
        <v>46997</v>
      </c>
      <c r="H109" s="65">
        <v>264</v>
      </c>
      <c r="I109" s="65">
        <v>169</v>
      </c>
      <c r="J109" s="65">
        <v>180</v>
      </c>
      <c r="K109" s="65">
        <v>169</v>
      </c>
      <c r="L109" s="66">
        <v>169</v>
      </c>
      <c r="M109" s="67">
        <v>2411472</v>
      </c>
      <c r="N109" s="68">
        <v>0.03</v>
      </c>
      <c r="O109" s="69">
        <v>8.6499999999999994E-2</v>
      </c>
      <c r="P109" s="70">
        <v>16653.182892444453</v>
      </c>
      <c r="Q109" s="71">
        <v>1676126.1292391866</v>
      </c>
      <c r="R109" s="71">
        <v>735345.87076081336</v>
      </c>
      <c r="S109" s="71">
        <v>1313765.404449407</v>
      </c>
      <c r="T109" s="71">
        <v>583382.65450153127</v>
      </c>
      <c r="U109" s="72">
        <v>730382.74994787574</v>
      </c>
      <c r="V109" s="71">
        <v>690408.06754765252</v>
      </c>
      <c r="W109" s="73">
        <v>730382.74994787574</v>
      </c>
      <c r="X109" s="71">
        <v>1321446.7914007979</v>
      </c>
      <c r="Y109" s="71">
        <v>586100.92064000154</v>
      </c>
      <c r="Z109" s="74">
        <v>-1.6996636986732483E-8</v>
      </c>
      <c r="AA109" s="75"/>
      <c r="AB109" s="75">
        <v>180</v>
      </c>
      <c r="AC109" s="76"/>
      <c r="AD109" s="77"/>
      <c r="AE109" s="77"/>
      <c r="AF109" s="63"/>
      <c r="AG109" s="78"/>
      <c r="AH109" s="77"/>
      <c r="AI109" s="77"/>
      <c r="AJ109" s="77"/>
      <c r="AK109" s="77"/>
      <c r="AL109" s="77"/>
    </row>
    <row r="110" spans="1:38" hidden="1">
      <c r="A110" s="93">
        <f>VLOOKUP(B110,'Outstanding Oct 2020'!$A:$A,1,FALSE)</f>
        <v>143028763</v>
      </c>
      <c r="B110" s="62">
        <v>143028763</v>
      </c>
      <c r="C110" s="61">
        <v>99</v>
      </c>
      <c r="D110" s="62" t="s">
        <v>124</v>
      </c>
      <c r="E110" s="63" t="s">
        <v>811</v>
      </c>
      <c r="F110" s="64">
        <v>39531</v>
      </c>
      <c r="G110" s="64">
        <v>50487</v>
      </c>
      <c r="H110" s="65">
        <v>360</v>
      </c>
      <c r="I110" s="65">
        <v>150</v>
      </c>
      <c r="J110" s="65">
        <v>180</v>
      </c>
      <c r="K110" s="65">
        <v>150</v>
      </c>
      <c r="L110" s="66">
        <v>150</v>
      </c>
      <c r="M110" s="67">
        <v>1503781</v>
      </c>
      <c r="N110" s="68">
        <v>0.03</v>
      </c>
      <c r="O110" s="69">
        <v>8.6499999999999994E-2</v>
      </c>
      <c r="P110" s="70">
        <v>10384.835495988762</v>
      </c>
      <c r="Q110" s="71">
        <v>1045223.2606281282</v>
      </c>
      <c r="R110" s="71">
        <v>458557.73937187181</v>
      </c>
      <c r="S110" s="71">
        <v>791763.18132615858</v>
      </c>
      <c r="T110" s="71">
        <v>353732.41936154617</v>
      </c>
      <c r="U110" s="72">
        <v>438030.76196461241</v>
      </c>
      <c r="V110" s="71">
        <v>382131.44947655988</v>
      </c>
      <c r="W110" s="73">
        <v>438030.76196461241</v>
      </c>
      <c r="X110" s="71">
        <v>824047.12864983862</v>
      </c>
      <c r="Y110" s="71">
        <v>365489.3892779774</v>
      </c>
      <c r="Z110" s="74">
        <v>-1.0593794286251068E-8</v>
      </c>
      <c r="AA110" s="75"/>
      <c r="AB110" s="75">
        <v>180</v>
      </c>
      <c r="AC110" s="76"/>
      <c r="AD110" s="77"/>
      <c r="AE110" s="77"/>
      <c r="AF110" s="63"/>
      <c r="AG110" s="78"/>
      <c r="AH110" s="77"/>
      <c r="AI110" s="77"/>
      <c r="AJ110" s="77"/>
      <c r="AK110" s="77"/>
      <c r="AL110" s="77"/>
    </row>
    <row r="111" spans="1:38" hidden="1">
      <c r="A111" s="93">
        <f>VLOOKUP(B111,'Outstanding Oct 2020'!$A:$A,1,FALSE)</f>
        <v>143028879</v>
      </c>
      <c r="B111" s="62">
        <v>143028879</v>
      </c>
      <c r="C111" s="61">
        <v>99</v>
      </c>
      <c r="D111" s="62" t="s">
        <v>125</v>
      </c>
      <c r="E111" s="63" t="s">
        <v>811</v>
      </c>
      <c r="F111" s="64">
        <v>39218</v>
      </c>
      <c r="G111" s="64">
        <v>49452</v>
      </c>
      <c r="H111" s="65">
        <v>336</v>
      </c>
      <c r="I111" s="65">
        <v>161</v>
      </c>
      <c r="J111" s="65">
        <v>180</v>
      </c>
      <c r="K111" s="65">
        <v>161</v>
      </c>
      <c r="L111" s="66">
        <v>161</v>
      </c>
      <c r="M111" s="67">
        <v>150136</v>
      </c>
      <c r="N111" s="68">
        <v>0.03</v>
      </c>
      <c r="O111" s="69">
        <v>8.6499999999999994E-2</v>
      </c>
      <c r="P111" s="70">
        <v>1036.8116514477631</v>
      </c>
      <c r="Q111" s="71">
        <v>104354.05119340158</v>
      </c>
      <c r="R111" s="71">
        <v>45781.948806598419</v>
      </c>
      <c r="S111" s="71">
        <v>80920.947827758791</v>
      </c>
      <c r="T111" s="71">
        <v>36006.113067973114</v>
      </c>
      <c r="U111" s="72">
        <v>44914.834759785677</v>
      </c>
      <c r="V111" s="71">
        <v>40949.409765901917</v>
      </c>
      <c r="W111" s="73">
        <v>44914.834759785677</v>
      </c>
      <c r="X111" s="71">
        <v>82272.046067194722</v>
      </c>
      <c r="Y111" s="71">
        <v>36490.097260597366</v>
      </c>
      <c r="Z111" s="74">
        <v>-1.0622898116707802E-9</v>
      </c>
      <c r="AA111" s="75"/>
      <c r="AB111" s="75">
        <v>180</v>
      </c>
      <c r="AC111" s="76"/>
      <c r="AD111" s="77"/>
      <c r="AE111" s="77"/>
      <c r="AF111" s="63"/>
      <c r="AG111" s="78"/>
      <c r="AH111" s="77"/>
      <c r="AI111" s="77"/>
      <c r="AJ111" s="77"/>
      <c r="AK111" s="77"/>
      <c r="AL111" s="77"/>
    </row>
    <row r="112" spans="1:38" hidden="1">
      <c r="A112" s="93">
        <f>VLOOKUP(B112,'Outstanding Oct 2020'!$A:$A,1,FALSE)</f>
        <v>143029328</v>
      </c>
      <c r="B112" s="62">
        <v>143029328</v>
      </c>
      <c r="C112" s="61">
        <v>99</v>
      </c>
      <c r="D112" s="62" t="s">
        <v>126</v>
      </c>
      <c r="E112" s="63" t="s">
        <v>811</v>
      </c>
      <c r="F112" s="64">
        <v>37305</v>
      </c>
      <c r="G112" s="64">
        <v>46021</v>
      </c>
      <c r="H112" s="65">
        <v>287</v>
      </c>
      <c r="I112" s="65">
        <v>224</v>
      </c>
      <c r="J112" s="65">
        <v>180</v>
      </c>
      <c r="K112" s="65">
        <v>180</v>
      </c>
      <c r="L112" s="66">
        <v>180</v>
      </c>
      <c r="M112" s="67">
        <v>614562</v>
      </c>
      <c r="N112" s="68">
        <v>0.03</v>
      </c>
      <c r="O112" s="69">
        <v>8.6499999999999994E-2</v>
      </c>
      <c r="P112" s="70">
        <v>4244.0523401252212</v>
      </c>
      <c r="Q112" s="71">
        <v>427159.60468854423</v>
      </c>
      <c r="R112" s="71">
        <v>187402.39531145577</v>
      </c>
      <c r="S112" s="71">
        <v>336769.81653399154</v>
      </c>
      <c r="T112" s="71">
        <v>149367.42122253997</v>
      </c>
      <c r="U112" s="72">
        <v>187402.39531145158</v>
      </c>
      <c r="V112" s="71">
        <v>187402.3953114558</v>
      </c>
      <c r="W112" s="73">
        <v>187402.39531145158</v>
      </c>
      <c r="X112" s="71">
        <v>336769.81653399154</v>
      </c>
      <c r="Y112" s="71">
        <v>149367.42122253997</v>
      </c>
      <c r="Z112" s="74">
        <v>-4.1909515857696533E-9</v>
      </c>
      <c r="AA112" s="75"/>
      <c r="AB112" s="75">
        <v>180</v>
      </c>
      <c r="AC112" s="76"/>
      <c r="AD112" s="77"/>
      <c r="AE112" s="77"/>
      <c r="AF112" s="63"/>
      <c r="AG112" s="78"/>
      <c r="AH112" s="77"/>
      <c r="AI112" s="77"/>
      <c r="AJ112" s="77"/>
      <c r="AK112" s="77"/>
      <c r="AL112" s="77"/>
    </row>
    <row r="113" spans="1:38" hidden="1">
      <c r="A113" s="93">
        <f>VLOOKUP(B113,'Outstanding Oct 2020'!$A:$A,1,FALSE)</f>
        <v>143029344</v>
      </c>
      <c r="B113" s="62">
        <v>143029344</v>
      </c>
      <c r="C113" s="61">
        <v>99</v>
      </c>
      <c r="D113" s="62" t="s">
        <v>127</v>
      </c>
      <c r="E113" s="63" t="s">
        <v>811</v>
      </c>
      <c r="F113" s="64">
        <v>37648</v>
      </c>
      <c r="G113" s="64">
        <v>47141</v>
      </c>
      <c r="H113" s="65">
        <v>312</v>
      </c>
      <c r="I113" s="65">
        <v>212</v>
      </c>
      <c r="J113" s="65">
        <v>180</v>
      </c>
      <c r="K113" s="65">
        <v>180</v>
      </c>
      <c r="L113" s="66">
        <v>180</v>
      </c>
      <c r="M113" s="67">
        <v>1111647</v>
      </c>
      <c r="N113" s="68">
        <v>0.03</v>
      </c>
      <c r="O113" s="69">
        <v>8.6499999999999994E-2</v>
      </c>
      <c r="P113" s="70">
        <v>7676.8300867010676</v>
      </c>
      <c r="Q113" s="71">
        <v>772665.23649884958</v>
      </c>
      <c r="R113" s="71">
        <v>338981.76350115042</v>
      </c>
      <c r="S113" s="71">
        <v>609164.17910733493</v>
      </c>
      <c r="T113" s="71">
        <v>270182.41560619231</v>
      </c>
      <c r="U113" s="72">
        <v>338981.76350114262</v>
      </c>
      <c r="V113" s="71">
        <v>338981.76350115042</v>
      </c>
      <c r="W113" s="73">
        <v>338981.76350114262</v>
      </c>
      <c r="X113" s="71">
        <v>609164.17910733493</v>
      </c>
      <c r="Y113" s="71">
        <v>270182.41560619231</v>
      </c>
      <c r="Z113" s="74">
        <v>-7.7998265624046326E-9</v>
      </c>
      <c r="AA113" s="75"/>
      <c r="AB113" s="75">
        <v>180</v>
      </c>
      <c r="AC113" s="76"/>
      <c r="AD113" s="77"/>
      <c r="AE113" s="77"/>
      <c r="AF113" s="63"/>
      <c r="AG113" s="78"/>
      <c r="AH113" s="77"/>
      <c r="AI113" s="77"/>
      <c r="AJ113" s="77"/>
      <c r="AK113" s="77"/>
      <c r="AL113" s="77"/>
    </row>
    <row r="114" spans="1:38" hidden="1">
      <c r="A114" s="93">
        <f>VLOOKUP(B114,'Outstanding Oct 2020'!$A:$A,1,FALSE)</f>
        <v>143029379</v>
      </c>
      <c r="B114" s="62">
        <v>143029379</v>
      </c>
      <c r="C114" s="61">
        <v>99</v>
      </c>
      <c r="D114" s="62" t="s">
        <v>128</v>
      </c>
      <c r="E114" s="63" t="s">
        <v>811</v>
      </c>
      <c r="F114" s="64">
        <v>38209</v>
      </c>
      <c r="G114" s="64">
        <v>45496</v>
      </c>
      <c r="H114" s="65">
        <v>240</v>
      </c>
      <c r="I114" s="65">
        <v>194</v>
      </c>
      <c r="J114" s="65">
        <v>180</v>
      </c>
      <c r="K114" s="65">
        <v>180</v>
      </c>
      <c r="L114" s="66">
        <v>180</v>
      </c>
      <c r="M114" s="67">
        <v>230050</v>
      </c>
      <c r="N114" s="68">
        <v>0.03</v>
      </c>
      <c r="O114" s="69">
        <v>8.6499999999999994E-2</v>
      </c>
      <c r="P114" s="70">
        <v>1588.683063459516</v>
      </c>
      <c r="Q114" s="71">
        <v>159899.35443226164</v>
      </c>
      <c r="R114" s="71">
        <v>70150.645567738364</v>
      </c>
      <c r="S114" s="71">
        <v>126063.59699044965</v>
      </c>
      <c r="T114" s="71">
        <v>55912.951422712911</v>
      </c>
      <c r="U114" s="72">
        <v>70150.645567736734</v>
      </c>
      <c r="V114" s="71">
        <v>70150.645567738364</v>
      </c>
      <c r="W114" s="73">
        <v>70150.645567736734</v>
      </c>
      <c r="X114" s="71">
        <v>126063.59699044965</v>
      </c>
      <c r="Y114" s="71">
        <v>55912.951422712911</v>
      </c>
      <c r="Z114" s="74">
        <v>-1.6298145055770874E-9</v>
      </c>
      <c r="AA114" s="75"/>
      <c r="AB114" s="75">
        <v>180</v>
      </c>
      <c r="AC114" s="76"/>
      <c r="AD114" s="77"/>
      <c r="AE114" s="77"/>
      <c r="AF114" s="63"/>
      <c r="AG114" s="78"/>
      <c r="AH114" s="77"/>
      <c r="AI114" s="77"/>
      <c r="AJ114" s="77"/>
      <c r="AK114" s="77"/>
      <c r="AL114" s="77"/>
    </row>
    <row r="115" spans="1:38" hidden="1">
      <c r="A115" s="93">
        <f>VLOOKUP(B115,'Outstanding Oct 2020'!$A:$A,1,FALSE)</f>
        <v>143029514</v>
      </c>
      <c r="B115" s="62">
        <v>143029514</v>
      </c>
      <c r="C115" s="61">
        <v>99</v>
      </c>
      <c r="D115" s="62" t="s">
        <v>129</v>
      </c>
      <c r="E115" s="63" t="s">
        <v>811</v>
      </c>
      <c r="F115" s="64">
        <v>39601</v>
      </c>
      <c r="G115" s="64">
        <v>45444</v>
      </c>
      <c r="H115" s="65">
        <v>192</v>
      </c>
      <c r="I115" s="65">
        <v>148</v>
      </c>
      <c r="J115" s="65">
        <v>180</v>
      </c>
      <c r="K115" s="65">
        <v>148</v>
      </c>
      <c r="L115" s="66">
        <v>148</v>
      </c>
      <c r="M115" s="67">
        <v>24619502</v>
      </c>
      <c r="N115" s="68">
        <v>0.03</v>
      </c>
      <c r="O115" s="69">
        <v>8.6499999999999994E-2</v>
      </c>
      <c r="P115" s="70">
        <v>170017.76073987258</v>
      </c>
      <c r="Q115" s="71">
        <v>17112116.82783645</v>
      </c>
      <c r="R115" s="71">
        <v>7507385.1721635498</v>
      </c>
      <c r="S115" s="71">
        <v>12893687.363279827</v>
      </c>
      <c r="T115" s="71">
        <v>5765493.5231141038</v>
      </c>
      <c r="U115" s="72">
        <v>7128193.8401657231</v>
      </c>
      <c r="V115" s="71">
        <v>6172738.919334474</v>
      </c>
      <c r="W115" s="73">
        <v>7128193.8401657231</v>
      </c>
      <c r="X115" s="71">
        <v>13491080.105340447</v>
      </c>
      <c r="Y115" s="71">
        <v>5983694.9331770651</v>
      </c>
      <c r="Z115" s="74">
        <v>-1.6763806343078613E-7</v>
      </c>
      <c r="AA115" s="75"/>
      <c r="AB115" s="75">
        <v>180</v>
      </c>
      <c r="AC115" s="76"/>
      <c r="AD115" s="77"/>
      <c r="AE115" s="77"/>
      <c r="AF115" s="63"/>
      <c r="AG115" s="78"/>
      <c r="AH115" s="77"/>
      <c r="AI115" s="77"/>
      <c r="AJ115" s="77"/>
      <c r="AK115" s="77"/>
      <c r="AL115" s="77"/>
    </row>
    <row r="116" spans="1:38" hidden="1">
      <c r="A116" s="93">
        <f>VLOOKUP(B116,'Outstanding Oct 2020'!$A:$A,1,FALSE)</f>
        <v>143029816</v>
      </c>
      <c r="B116" s="62">
        <v>143029816</v>
      </c>
      <c r="C116" s="61">
        <v>99</v>
      </c>
      <c r="D116" s="62" t="s">
        <v>130</v>
      </c>
      <c r="E116" s="63" t="s">
        <v>811</v>
      </c>
      <c r="F116" s="64">
        <v>39856</v>
      </c>
      <c r="G116" s="64">
        <v>50793</v>
      </c>
      <c r="H116" s="65">
        <v>360</v>
      </c>
      <c r="I116" s="65">
        <v>140</v>
      </c>
      <c r="J116" s="65">
        <v>180</v>
      </c>
      <c r="K116" s="65">
        <v>140</v>
      </c>
      <c r="L116" s="66">
        <v>140</v>
      </c>
      <c r="M116" s="67">
        <v>1851638</v>
      </c>
      <c r="N116" s="68">
        <v>0.03</v>
      </c>
      <c r="O116" s="69">
        <v>8.6499999999999994E-2</v>
      </c>
      <c r="P116" s="70">
        <v>12787.07207241057</v>
      </c>
      <c r="Q116" s="71">
        <v>1287005.9588882597</v>
      </c>
      <c r="R116" s="71">
        <v>564632.04111174028</v>
      </c>
      <c r="S116" s="71">
        <v>946156.77632542362</v>
      </c>
      <c r="T116" s="71">
        <v>424714.82308453741</v>
      </c>
      <c r="U116" s="72">
        <v>521441.95324088621</v>
      </c>
      <c r="V116" s="71">
        <v>439158.25419802027</v>
      </c>
      <c r="W116" s="73">
        <v>521441.95324088621</v>
      </c>
      <c r="X116" s="71">
        <v>1014667.0141456306</v>
      </c>
      <c r="Y116" s="71">
        <v>450034.9730339027</v>
      </c>
      <c r="Z116" s="74">
        <v>-1.234002411365509E-8</v>
      </c>
      <c r="AA116" s="75"/>
      <c r="AB116" s="75">
        <v>180</v>
      </c>
      <c r="AC116" s="76"/>
      <c r="AD116" s="77"/>
      <c r="AE116" s="77"/>
      <c r="AF116" s="63"/>
      <c r="AG116" s="78"/>
      <c r="AH116" s="77"/>
      <c r="AI116" s="77"/>
      <c r="AJ116" s="77"/>
      <c r="AK116" s="77"/>
      <c r="AL116" s="77"/>
    </row>
    <row r="117" spans="1:38" hidden="1">
      <c r="A117" s="93">
        <f>VLOOKUP(B117,'Outstanding Oct 2020'!$A:$A,1,FALSE)</f>
        <v>143029867</v>
      </c>
      <c r="B117" s="62">
        <v>143029867</v>
      </c>
      <c r="C117" s="61">
        <v>99</v>
      </c>
      <c r="D117" s="62" t="s">
        <v>120</v>
      </c>
      <c r="E117" s="63" t="s">
        <v>811</v>
      </c>
      <c r="F117" s="64">
        <v>38819</v>
      </c>
      <c r="G117" s="64">
        <v>47596</v>
      </c>
      <c r="H117" s="65">
        <v>289</v>
      </c>
      <c r="I117" s="65">
        <v>174</v>
      </c>
      <c r="J117" s="65">
        <v>180</v>
      </c>
      <c r="K117" s="65">
        <v>174</v>
      </c>
      <c r="L117" s="66">
        <v>174</v>
      </c>
      <c r="M117" s="67">
        <v>930033</v>
      </c>
      <c r="N117" s="68">
        <v>0.03</v>
      </c>
      <c r="O117" s="69">
        <v>8.6499999999999994E-2</v>
      </c>
      <c r="P117" s="70">
        <v>6422.6371465265993</v>
      </c>
      <c r="Q117" s="71">
        <v>646431.97696457128</v>
      </c>
      <c r="R117" s="71">
        <v>283601.02303542872</v>
      </c>
      <c r="S117" s="71">
        <v>508688.87228067068</v>
      </c>
      <c r="T117" s="71">
        <v>225706.73326596397</v>
      </c>
      <c r="U117" s="72">
        <v>282982.13901470671</v>
      </c>
      <c r="V117" s="71">
        <v>274147.65560091444</v>
      </c>
      <c r="W117" s="73">
        <v>282982.13901470671</v>
      </c>
      <c r="X117" s="71">
        <v>509642.70941021026</v>
      </c>
      <c r="Y117" s="71">
        <v>226041.68637478782</v>
      </c>
      <c r="Z117" s="74">
        <v>-6.28642737865448E-9</v>
      </c>
      <c r="AA117" s="75"/>
      <c r="AB117" s="75">
        <v>180</v>
      </c>
      <c r="AC117" s="76"/>
      <c r="AD117" s="77"/>
      <c r="AE117" s="77"/>
      <c r="AF117" s="63"/>
      <c r="AG117" s="78"/>
      <c r="AH117" s="77"/>
      <c r="AI117" s="77"/>
      <c r="AJ117" s="77"/>
      <c r="AK117" s="77"/>
      <c r="AL117" s="77"/>
    </row>
    <row r="118" spans="1:38" hidden="1">
      <c r="A118" s="93">
        <f>VLOOKUP(B118,'Outstanding Oct 2020'!$A:$A,1,FALSE)</f>
        <v>143030660</v>
      </c>
      <c r="B118" s="62">
        <v>143030660</v>
      </c>
      <c r="C118" s="61">
        <v>99</v>
      </c>
      <c r="D118" s="62" t="s">
        <v>131</v>
      </c>
      <c r="E118" s="63" t="s">
        <v>811</v>
      </c>
      <c r="F118" s="64">
        <v>39546</v>
      </c>
      <c r="G118" s="64">
        <v>50487</v>
      </c>
      <c r="H118" s="65">
        <v>360</v>
      </c>
      <c r="I118" s="65">
        <v>150</v>
      </c>
      <c r="J118" s="65">
        <v>180</v>
      </c>
      <c r="K118" s="65">
        <v>150</v>
      </c>
      <c r="L118" s="66">
        <v>150</v>
      </c>
      <c r="M118" s="67">
        <v>1976659</v>
      </c>
      <c r="N118" s="68">
        <v>0.03</v>
      </c>
      <c r="O118" s="69">
        <v>8.6499999999999994E-2</v>
      </c>
      <c r="P118" s="70">
        <v>13650.444144902516</v>
      </c>
      <c r="Q118" s="71">
        <v>1373903.4906877631</v>
      </c>
      <c r="R118" s="71">
        <v>602755.50931223691</v>
      </c>
      <c r="S118" s="71">
        <v>1040740.5188900403</v>
      </c>
      <c r="T118" s="71">
        <v>464966.88701531314</v>
      </c>
      <c r="U118" s="72">
        <v>575773.6318747272</v>
      </c>
      <c r="V118" s="71">
        <v>502296.25776019745</v>
      </c>
      <c r="W118" s="73">
        <v>575773.6318747272</v>
      </c>
      <c r="X118" s="71">
        <v>1083176.4553946762</v>
      </c>
      <c r="Y118" s="71">
        <v>480420.94608245278</v>
      </c>
      <c r="Z118" s="74">
        <v>-1.3504177331924438E-8</v>
      </c>
      <c r="AA118" s="75"/>
      <c r="AB118" s="75">
        <v>180</v>
      </c>
      <c r="AC118" s="76"/>
      <c r="AD118" s="77"/>
      <c r="AE118" s="77"/>
      <c r="AF118" s="63"/>
      <c r="AG118" s="78"/>
      <c r="AH118" s="77"/>
      <c r="AI118" s="77"/>
      <c r="AJ118" s="77"/>
      <c r="AK118" s="77"/>
      <c r="AL118" s="77"/>
    </row>
    <row r="119" spans="1:38" hidden="1">
      <c r="A119" s="93">
        <f>VLOOKUP(B119,'Outstanding Oct 2020'!$A:$A,1,FALSE)</f>
        <v>143030865</v>
      </c>
      <c r="B119" s="62">
        <v>143030865</v>
      </c>
      <c r="C119" s="61">
        <v>99</v>
      </c>
      <c r="D119" s="62" t="s">
        <v>132</v>
      </c>
      <c r="E119" s="63" t="s">
        <v>811</v>
      </c>
      <c r="F119" s="64">
        <v>39150</v>
      </c>
      <c r="G119" s="64">
        <v>49363</v>
      </c>
      <c r="H119" s="65">
        <v>336</v>
      </c>
      <c r="I119" s="65">
        <v>163</v>
      </c>
      <c r="J119" s="65">
        <v>180</v>
      </c>
      <c r="K119" s="65">
        <v>163</v>
      </c>
      <c r="L119" s="66">
        <v>163</v>
      </c>
      <c r="M119" s="67">
        <v>1991355</v>
      </c>
      <c r="N119" s="68">
        <v>0.03</v>
      </c>
      <c r="O119" s="69">
        <v>8.6499999999999994E-2</v>
      </c>
      <c r="P119" s="70">
        <v>13751.932022757768</v>
      </c>
      <c r="Q119" s="71">
        <v>1384118.1436446703</v>
      </c>
      <c r="R119" s="71">
        <v>607236.85635532974</v>
      </c>
      <c r="S119" s="71">
        <v>1076731.1394288952</v>
      </c>
      <c r="T119" s="71">
        <v>478814.90500356653</v>
      </c>
      <c r="U119" s="72">
        <v>597916.23442532867</v>
      </c>
      <c r="V119" s="71">
        <v>549886.70881065971</v>
      </c>
      <c r="W119" s="73">
        <v>597916.23442532867</v>
      </c>
      <c r="X119" s="71">
        <v>1091229.6204517141</v>
      </c>
      <c r="Y119" s="71">
        <v>483992.76409639861</v>
      </c>
      <c r="Z119" s="74">
        <v>-1.4202669262886047E-8</v>
      </c>
      <c r="AA119" s="75"/>
      <c r="AB119" s="75">
        <v>180</v>
      </c>
      <c r="AC119" s="76"/>
      <c r="AD119" s="77"/>
      <c r="AE119" s="77"/>
      <c r="AF119" s="63"/>
      <c r="AG119" s="78"/>
      <c r="AH119" s="77"/>
      <c r="AI119" s="77"/>
      <c r="AJ119" s="77"/>
      <c r="AK119" s="77"/>
      <c r="AL119" s="77"/>
    </row>
    <row r="120" spans="1:38" hidden="1">
      <c r="A120" s="93">
        <f>VLOOKUP(B120,'Outstanding Oct 2020'!$A:$A,1,FALSE)</f>
        <v>143031098</v>
      </c>
      <c r="B120" s="62">
        <v>143031098</v>
      </c>
      <c r="C120" s="61">
        <v>99</v>
      </c>
      <c r="D120" s="62" t="s">
        <v>134</v>
      </c>
      <c r="E120" s="63" t="s">
        <v>811</v>
      </c>
      <c r="F120" s="64">
        <v>39559</v>
      </c>
      <c r="G120" s="64">
        <v>50518</v>
      </c>
      <c r="H120" s="65">
        <v>360</v>
      </c>
      <c r="I120" s="65">
        <v>149</v>
      </c>
      <c r="J120" s="65">
        <v>180</v>
      </c>
      <c r="K120" s="65">
        <v>149</v>
      </c>
      <c r="L120" s="66">
        <v>149</v>
      </c>
      <c r="M120" s="67">
        <v>760192</v>
      </c>
      <c r="N120" s="68">
        <v>0.03</v>
      </c>
      <c r="O120" s="69">
        <v>8.6499999999999994E-2</v>
      </c>
      <c r="P120" s="70">
        <v>5249.7463828620585</v>
      </c>
      <c r="Q120" s="71">
        <v>528381.69982425496</v>
      </c>
      <c r="R120" s="71">
        <v>231810.30017574504</v>
      </c>
      <c r="S120" s="71">
        <v>399204.55000913359</v>
      </c>
      <c r="T120" s="71">
        <v>178427.94124077517</v>
      </c>
      <c r="U120" s="72">
        <v>220776.60876835842</v>
      </c>
      <c r="V120" s="71">
        <v>191887.41514547783</v>
      </c>
      <c r="W120" s="73">
        <v>220776.60876835842</v>
      </c>
      <c r="X120" s="71">
        <v>416572.64909091021</v>
      </c>
      <c r="Y120" s="71">
        <v>184762.34891517053</v>
      </c>
      <c r="Z120" s="74">
        <v>-5.3551048040390015E-9</v>
      </c>
      <c r="AA120" s="75"/>
      <c r="AB120" s="75">
        <v>180</v>
      </c>
      <c r="AC120" s="76"/>
      <c r="AD120" s="77"/>
      <c r="AE120" s="77"/>
      <c r="AF120" s="63"/>
      <c r="AG120" s="78"/>
      <c r="AH120" s="77"/>
      <c r="AI120" s="77"/>
      <c r="AJ120" s="77"/>
      <c r="AK120" s="77"/>
      <c r="AL120" s="77"/>
    </row>
    <row r="121" spans="1:38" hidden="1">
      <c r="A121" s="93">
        <f>VLOOKUP(B121,'Outstanding Oct 2020'!$A:$A,1,FALSE)</f>
        <v>143031578</v>
      </c>
      <c r="B121" s="62">
        <v>143031578</v>
      </c>
      <c r="C121" s="61">
        <v>99</v>
      </c>
      <c r="D121" s="62" t="s">
        <v>135</v>
      </c>
      <c r="E121" s="63" t="s">
        <v>811</v>
      </c>
      <c r="F121" s="64">
        <v>39748</v>
      </c>
      <c r="G121" s="64">
        <v>46318</v>
      </c>
      <c r="H121" s="65">
        <v>216</v>
      </c>
      <c r="I121" s="65">
        <v>143</v>
      </c>
      <c r="J121" s="65">
        <v>180</v>
      </c>
      <c r="K121" s="65">
        <v>143</v>
      </c>
      <c r="L121" s="66">
        <v>143</v>
      </c>
      <c r="M121" s="67">
        <v>1000128</v>
      </c>
      <c r="N121" s="68">
        <v>0.03</v>
      </c>
      <c r="O121" s="69">
        <v>8.6499999999999994E-2</v>
      </c>
      <c r="P121" s="70">
        <v>6906.7003472794559</v>
      </c>
      <c r="Q121" s="71">
        <v>695152.45185667893</v>
      </c>
      <c r="R121" s="71">
        <v>304975.54814332107</v>
      </c>
      <c r="S121" s="71">
        <v>516110.81599200395</v>
      </c>
      <c r="T121" s="71">
        <v>231324.37488588737</v>
      </c>
      <c r="U121" s="72">
        <v>284786.44110611657</v>
      </c>
      <c r="V121" s="71">
        <v>242286.12991386061</v>
      </c>
      <c r="W121" s="73">
        <v>284786.44110611657</v>
      </c>
      <c r="X121" s="71">
        <v>548053.61065361626</v>
      </c>
      <c r="Y121" s="71">
        <v>243078.06251030217</v>
      </c>
      <c r="Z121" s="74">
        <v>-6.9849193096160889E-9</v>
      </c>
      <c r="AA121" s="75"/>
      <c r="AB121" s="75">
        <v>180</v>
      </c>
      <c r="AC121" s="76"/>
      <c r="AD121" s="77"/>
      <c r="AE121" s="77"/>
      <c r="AF121" s="63"/>
      <c r="AG121" s="78"/>
      <c r="AH121" s="77"/>
      <c r="AI121" s="77"/>
      <c r="AJ121" s="77"/>
      <c r="AK121" s="77"/>
      <c r="AL121" s="77"/>
    </row>
    <row r="122" spans="1:38" hidden="1">
      <c r="A122" s="93">
        <f>VLOOKUP(B122,'Outstanding Oct 2020'!$A:$A,1,FALSE)</f>
        <v>143031713</v>
      </c>
      <c r="B122" s="62">
        <v>143031713</v>
      </c>
      <c r="C122" s="61">
        <v>99</v>
      </c>
      <c r="D122" s="62" t="s">
        <v>136</v>
      </c>
      <c r="E122" s="63" t="s">
        <v>811</v>
      </c>
      <c r="F122" s="64">
        <v>39856</v>
      </c>
      <c r="G122" s="64">
        <v>50428</v>
      </c>
      <c r="H122" s="65">
        <v>348</v>
      </c>
      <c r="I122" s="65">
        <v>140</v>
      </c>
      <c r="J122" s="65">
        <v>180</v>
      </c>
      <c r="K122" s="65">
        <v>140</v>
      </c>
      <c r="L122" s="66">
        <v>140</v>
      </c>
      <c r="M122" s="67">
        <v>3443887</v>
      </c>
      <c r="N122" s="68">
        <v>0.03</v>
      </c>
      <c r="O122" s="69">
        <v>8.6499999999999994E-2</v>
      </c>
      <c r="P122" s="70">
        <v>23782.851333920462</v>
      </c>
      <c r="Q122" s="71">
        <v>2393720.0957950805</v>
      </c>
      <c r="R122" s="71">
        <v>1050166.9042049195</v>
      </c>
      <c r="S122" s="71">
        <v>1759770.0100932443</v>
      </c>
      <c r="T122" s="71">
        <v>789932.94473765278</v>
      </c>
      <c r="U122" s="72">
        <v>969837.06535559148</v>
      </c>
      <c r="V122" s="71">
        <v>816796.48104827059</v>
      </c>
      <c r="W122" s="73">
        <v>969837.06535559148</v>
      </c>
      <c r="X122" s="71">
        <v>1887193.1443105792</v>
      </c>
      <c r="Y122" s="71">
        <v>837026.24010568298</v>
      </c>
      <c r="Z122" s="74">
        <v>-2.3283064365386963E-8</v>
      </c>
      <c r="AA122" s="75"/>
      <c r="AB122" s="75">
        <v>180</v>
      </c>
      <c r="AC122" s="76"/>
      <c r="AD122" s="77"/>
      <c r="AE122" s="77"/>
      <c r="AF122" s="63"/>
      <c r="AG122" s="78"/>
      <c r="AH122" s="77"/>
      <c r="AI122" s="77"/>
      <c r="AJ122" s="77"/>
      <c r="AK122" s="77"/>
      <c r="AL122" s="77"/>
    </row>
    <row r="123" spans="1:38" hidden="1">
      <c r="A123" s="93">
        <f>VLOOKUP(B123,'Outstanding Oct 2020'!$A:$A,1,FALSE)</f>
        <v>143032183</v>
      </c>
      <c r="B123" s="62">
        <v>143032183</v>
      </c>
      <c r="C123" s="61">
        <v>99</v>
      </c>
      <c r="D123" s="62" t="s">
        <v>137</v>
      </c>
      <c r="E123" s="63" t="s">
        <v>811</v>
      </c>
      <c r="F123" s="64">
        <v>39668</v>
      </c>
      <c r="G123" s="64">
        <v>50609</v>
      </c>
      <c r="H123" s="65">
        <v>360</v>
      </c>
      <c r="I123" s="65">
        <v>146</v>
      </c>
      <c r="J123" s="65">
        <v>180</v>
      </c>
      <c r="K123" s="65">
        <v>146</v>
      </c>
      <c r="L123" s="66">
        <v>146</v>
      </c>
      <c r="M123" s="67">
        <v>1346818</v>
      </c>
      <c r="N123" s="68">
        <v>0.03</v>
      </c>
      <c r="O123" s="69">
        <v>8.6499999999999994E-2</v>
      </c>
      <c r="P123" s="70">
        <v>9300.8778359592197</v>
      </c>
      <c r="Q123" s="71">
        <v>936124.01103129669</v>
      </c>
      <c r="R123" s="71">
        <v>410693.98896870331</v>
      </c>
      <c r="S123" s="71">
        <v>701375.4627951287</v>
      </c>
      <c r="T123" s="71">
        <v>313910.58773687505</v>
      </c>
      <c r="U123" s="72">
        <v>387464.87505825364</v>
      </c>
      <c r="V123" s="71">
        <v>333118.45771905937</v>
      </c>
      <c r="W123" s="73">
        <v>387464.87505825364</v>
      </c>
      <c r="X123" s="71">
        <v>738033.99944135384</v>
      </c>
      <c r="Y123" s="71">
        <v>327340.01047265972</v>
      </c>
      <c r="Z123" s="74">
        <v>-9.1968104243278503E-9</v>
      </c>
      <c r="AA123" s="75"/>
      <c r="AB123" s="75">
        <v>180</v>
      </c>
      <c r="AC123" s="76"/>
      <c r="AD123" s="77"/>
      <c r="AE123" s="77"/>
      <c r="AF123" s="63"/>
      <c r="AG123" s="78"/>
      <c r="AH123" s="77"/>
      <c r="AI123" s="77"/>
      <c r="AJ123" s="77"/>
      <c r="AK123" s="77"/>
      <c r="AL123" s="77"/>
    </row>
    <row r="124" spans="1:38" hidden="1">
      <c r="A124" s="93">
        <f>VLOOKUP(B124,'Outstanding Oct 2020'!$A:$A,1,FALSE)</f>
        <v>143032396</v>
      </c>
      <c r="B124" s="62">
        <v>143032396</v>
      </c>
      <c r="C124" s="61">
        <v>99</v>
      </c>
      <c r="D124" s="62" t="s">
        <v>90</v>
      </c>
      <c r="E124" s="63" t="s">
        <v>811</v>
      </c>
      <c r="F124" s="64">
        <v>38722</v>
      </c>
      <c r="G124" s="64">
        <v>46744</v>
      </c>
      <c r="H124" s="65">
        <v>264</v>
      </c>
      <c r="I124" s="65">
        <v>177</v>
      </c>
      <c r="J124" s="65">
        <v>180</v>
      </c>
      <c r="K124" s="65">
        <v>177</v>
      </c>
      <c r="L124" s="66">
        <v>177</v>
      </c>
      <c r="M124" s="67">
        <v>608527</v>
      </c>
      <c r="N124" s="68">
        <v>0.03</v>
      </c>
      <c r="O124" s="69">
        <v>8.6499999999999994E-2</v>
      </c>
      <c r="P124" s="70">
        <v>4202.3757381344449</v>
      </c>
      <c r="Q124" s="71">
        <v>422964.8965642291</v>
      </c>
      <c r="R124" s="71">
        <v>185562.1034357709</v>
      </c>
      <c r="S124" s="71">
        <v>333283.14373292302</v>
      </c>
      <c r="T124" s="71">
        <v>147837.85889511555</v>
      </c>
      <c r="U124" s="72">
        <v>185445.28483780747</v>
      </c>
      <c r="V124" s="71">
        <v>182469.40171184138</v>
      </c>
      <c r="W124" s="73">
        <v>185445.28483780747</v>
      </c>
      <c r="X124" s="71">
        <v>333462.73629996687</v>
      </c>
      <c r="Y124" s="71">
        <v>147900.63286420004</v>
      </c>
      <c r="Z124" s="74">
        <v>-4.0745362639427185E-9</v>
      </c>
      <c r="AA124" s="75"/>
      <c r="AB124" s="75">
        <v>180</v>
      </c>
      <c r="AC124" s="76"/>
      <c r="AD124" s="77"/>
      <c r="AE124" s="77"/>
      <c r="AF124" s="63"/>
      <c r="AG124" s="78"/>
      <c r="AH124" s="77"/>
      <c r="AI124" s="77"/>
      <c r="AJ124" s="77"/>
      <c r="AK124" s="77"/>
      <c r="AL124" s="77"/>
    </row>
    <row r="125" spans="1:38" hidden="1">
      <c r="A125" s="93">
        <f>VLOOKUP(B125,'Outstanding Oct 2020'!$A:$A,1,FALSE)</f>
        <v>143032558</v>
      </c>
      <c r="B125" s="62">
        <v>143032558</v>
      </c>
      <c r="C125" s="61">
        <v>99</v>
      </c>
      <c r="D125" s="62" t="s">
        <v>138</v>
      </c>
      <c r="E125" s="63" t="s">
        <v>811</v>
      </c>
      <c r="F125" s="64">
        <v>38826</v>
      </c>
      <c r="G125" s="64">
        <v>49788</v>
      </c>
      <c r="H125" s="65">
        <v>360</v>
      </c>
      <c r="I125" s="65">
        <v>174</v>
      </c>
      <c r="J125" s="65">
        <v>180</v>
      </c>
      <c r="K125" s="65">
        <v>174</v>
      </c>
      <c r="L125" s="66">
        <v>174</v>
      </c>
      <c r="M125" s="67">
        <v>712043</v>
      </c>
      <c r="N125" s="68">
        <v>0.03</v>
      </c>
      <c r="O125" s="69">
        <v>8.6499999999999994E-2</v>
      </c>
      <c r="P125" s="70">
        <v>4917.2382288846093</v>
      </c>
      <c r="Q125" s="71">
        <v>494915.08814610261</v>
      </c>
      <c r="R125" s="71">
        <v>217127.91185389739</v>
      </c>
      <c r="S125" s="71">
        <v>389457.5253623749</v>
      </c>
      <c r="T125" s="71">
        <v>172803.43759296369</v>
      </c>
      <c r="U125" s="72">
        <v>216654.08776941121</v>
      </c>
      <c r="V125" s="71">
        <v>209890.31479210081</v>
      </c>
      <c r="W125" s="73">
        <v>216654.08776941121</v>
      </c>
      <c r="X125" s="71">
        <v>390187.79305312218</v>
      </c>
      <c r="Y125" s="71">
        <v>173059.88119922963</v>
      </c>
      <c r="Z125" s="74">
        <v>-4.8312358558177948E-9</v>
      </c>
      <c r="AA125" s="75"/>
      <c r="AB125" s="75">
        <v>180</v>
      </c>
      <c r="AC125" s="76"/>
      <c r="AD125" s="77"/>
      <c r="AE125" s="77"/>
      <c r="AF125" s="63"/>
      <c r="AG125" s="78"/>
      <c r="AH125" s="77"/>
      <c r="AI125" s="77"/>
      <c r="AJ125" s="77"/>
      <c r="AK125" s="77"/>
      <c r="AL125" s="77"/>
    </row>
    <row r="126" spans="1:38" hidden="1">
      <c r="A126" s="93">
        <f>VLOOKUP(B126,'Outstanding Oct 2020'!$A:$A,1,FALSE)</f>
        <v>143032566</v>
      </c>
      <c r="B126" s="62">
        <v>143032566</v>
      </c>
      <c r="C126" s="61">
        <v>99</v>
      </c>
      <c r="D126" s="62" t="s">
        <v>139</v>
      </c>
      <c r="E126" s="63" t="s">
        <v>811</v>
      </c>
      <c r="F126" s="64">
        <v>39766</v>
      </c>
      <c r="G126" s="64">
        <v>50336</v>
      </c>
      <c r="H126" s="65">
        <v>348</v>
      </c>
      <c r="I126" s="65">
        <v>143</v>
      </c>
      <c r="J126" s="65">
        <v>180</v>
      </c>
      <c r="K126" s="65">
        <v>143</v>
      </c>
      <c r="L126" s="66">
        <v>143</v>
      </c>
      <c r="M126" s="67">
        <v>748772</v>
      </c>
      <c r="N126" s="68">
        <v>0.03</v>
      </c>
      <c r="O126" s="69">
        <v>8.6499999999999994E-2</v>
      </c>
      <c r="P126" s="70">
        <v>5170.8819595423111</v>
      </c>
      <c r="Q126" s="71">
        <v>520444.07484004967</v>
      </c>
      <c r="R126" s="71">
        <v>228327.92515995033</v>
      </c>
      <c r="S126" s="71">
        <v>386399.86872876756</v>
      </c>
      <c r="T126" s="71">
        <v>173187.04689005378</v>
      </c>
      <c r="U126" s="72">
        <v>213212.82183871377</v>
      </c>
      <c r="V126" s="71">
        <v>181393.85165484945</v>
      </c>
      <c r="W126" s="73">
        <v>213212.82183871377</v>
      </c>
      <c r="X126" s="71">
        <v>410314.67787756125</v>
      </c>
      <c r="Y126" s="71">
        <v>181986.75271761615</v>
      </c>
      <c r="Z126" s="74">
        <v>-5.2386894822120667E-9</v>
      </c>
      <c r="AA126" s="75"/>
      <c r="AB126" s="75">
        <v>180</v>
      </c>
      <c r="AC126" s="76"/>
      <c r="AD126" s="77"/>
      <c r="AE126" s="77"/>
      <c r="AF126" s="63"/>
      <c r="AG126" s="78"/>
      <c r="AH126" s="77"/>
      <c r="AI126" s="77"/>
      <c r="AJ126" s="77"/>
      <c r="AK126" s="77"/>
      <c r="AL126" s="77"/>
    </row>
    <row r="127" spans="1:38" hidden="1">
      <c r="A127" s="93">
        <f>VLOOKUP(B127,'Outstanding Oct 2020'!$A:$A,1,FALSE)</f>
        <v>143032604</v>
      </c>
      <c r="B127" s="62">
        <v>143032604</v>
      </c>
      <c r="C127" s="61">
        <v>99</v>
      </c>
      <c r="D127" s="62" t="s">
        <v>140</v>
      </c>
      <c r="E127" s="63" t="s">
        <v>811</v>
      </c>
      <c r="F127" s="64">
        <v>37963</v>
      </c>
      <c r="G127" s="64">
        <v>48906</v>
      </c>
      <c r="H127" s="65">
        <v>360</v>
      </c>
      <c r="I127" s="65">
        <v>202</v>
      </c>
      <c r="J127" s="65">
        <v>180</v>
      </c>
      <c r="K127" s="65">
        <v>180</v>
      </c>
      <c r="L127" s="66">
        <v>180</v>
      </c>
      <c r="M127" s="67">
        <v>1522037</v>
      </c>
      <c r="N127" s="68">
        <v>0.03</v>
      </c>
      <c r="O127" s="69">
        <v>8.6499999999999994E-2</v>
      </c>
      <c r="P127" s="70">
        <v>10510.90808023791</v>
      </c>
      <c r="Q127" s="71">
        <v>1057912.3395871168</v>
      </c>
      <c r="R127" s="71">
        <v>464124.66041288315</v>
      </c>
      <c r="S127" s="71">
        <v>834051.11485569668</v>
      </c>
      <c r="T127" s="71">
        <v>369926.45444282377</v>
      </c>
      <c r="U127" s="72">
        <v>464124.66041287291</v>
      </c>
      <c r="V127" s="71">
        <v>464124.66041288309</v>
      </c>
      <c r="W127" s="73">
        <v>464124.66041287291</v>
      </c>
      <c r="X127" s="71">
        <v>834051.11485569668</v>
      </c>
      <c r="Y127" s="71">
        <v>369926.45444282377</v>
      </c>
      <c r="Z127" s="74">
        <v>-1.0244548320770264E-8</v>
      </c>
      <c r="AA127" s="75"/>
      <c r="AB127" s="75">
        <v>180</v>
      </c>
      <c r="AC127" s="76"/>
      <c r="AD127" s="77"/>
      <c r="AE127" s="77"/>
      <c r="AF127" s="63"/>
      <c r="AG127" s="78"/>
      <c r="AH127" s="77"/>
      <c r="AI127" s="77"/>
      <c r="AJ127" s="77"/>
      <c r="AK127" s="77"/>
      <c r="AL127" s="77"/>
    </row>
    <row r="128" spans="1:38" hidden="1">
      <c r="A128" s="93">
        <f>VLOOKUP(B128,'Outstanding Oct 2020'!$A:$A,1,FALSE)</f>
        <v>143032795</v>
      </c>
      <c r="B128" s="62">
        <v>143032795</v>
      </c>
      <c r="C128" s="61">
        <v>99</v>
      </c>
      <c r="D128" s="62" t="s">
        <v>141</v>
      </c>
      <c r="E128" s="63" t="s">
        <v>811</v>
      </c>
      <c r="F128" s="64">
        <v>39650</v>
      </c>
      <c r="G128" s="64">
        <v>49879</v>
      </c>
      <c r="H128" s="65">
        <v>336</v>
      </c>
      <c r="I128" s="65">
        <v>146</v>
      </c>
      <c r="J128" s="65">
        <v>180</v>
      </c>
      <c r="K128" s="65">
        <v>146</v>
      </c>
      <c r="L128" s="66">
        <v>146</v>
      </c>
      <c r="M128" s="67">
        <v>1400058</v>
      </c>
      <c r="N128" s="68">
        <v>0.03</v>
      </c>
      <c r="O128" s="69">
        <v>8.6499999999999994E-2</v>
      </c>
      <c r="P128" s="70">
        <v>9668.5435012432226</v>
      </c>
      <c r="Q128" s="71">
        <v>973129.19090512244</v>
      </c>
      <c r="R128" s="71">
        <v>426928.80909487756</v>
      </c>
      <c r="S128" s="71">
        <v>729100.98297618737</v>
      </c>
      <c r="T128" s="71">
        <v>326319.53957083588</v>
      </c>
      <c r="U128" s="72">
        <v>402781.44340535149</v>
      </c>
      <c r="V128" s="71">
        <v>346286.70071028959</v>
      </c>
      <c r="W128" s="73">
        <v>402781.44340535149</v>
      </c>
      <c r="X128" s="71">
        <v>767208.63931864826</v>
      </c>
      <c r="Y128" s="71">
        <v>340279.83022378013</v>
      </c>
      <c r="Z128" s="74">
        <v>-9.42964106798172E-9</v>
      </c>
      <c r="AA128" s="75"/>
      <c r="AB128" s="75">
        <v>180</v>
      </c>
      <c r="AC128" s="76"/>
      <c r="AD128" s="77"/>
      <c r="AE128" s="77"/>
      <c r="AF128" s="63"/>
      <c r="AG128" s="78"/>
      <c r="AH128" s="77"/>
      <c r="AI128" s="77"/>
      <c r="AJ128" s="77"/>
      <c r="AK128" s="77"/>
      <c r="AL128" s="77"/>
    </row>
    <row r="129" spans="1:38" hidden="1">
      <c r="A129" s="93">
        <f>VLOOKUP(B129,'Outstanding Oct 2020'!$A:$A,1,FALSE)</f>
        <v>143032841</v>
      </c>
      <c r="B129" s="62">
        <v>143032841</v>
      </c>
      <c r="C129" s="61">
        <v>99</v>
      </c>
      <c r="D129" s="62" t="s">
        <v>142</v>
      </c>
      <c r="E129" s="63" t="s">
        <v>811</v>
      </c>
      <c r="F129" s="64">
        <v>40035</v>
      </c>
      <c r="G129" s="64">
        <v>50974</v>
      </c>
      <c r="H129" s="65">
        <v>360</v>
      </c>
      <c r="I129" s="65">
        <v>134</v>
      </c>
      <c r="J129" s="65">
        <v>180</v>
      </c>
      <c r="K129" s="65">
        <v>134</v>
      </c>
      <c r="L129" s="66">
        <v>134</v>
      </c>
      <c r="M129" s="67">
        <v>399452</v>
      </c>
      <c r="N129" s="68">
        <v>0.03</v>
      </c>
      <c r="O129" s="69">
        <v>8.6499999999999994E-2</v>
      </c>
      <c r="P129" s="70">
        <v>2758.5421737232368</v>
      </c>
      <c r="Q129" s="71">
        <v>277644.4987032201</v>
      </c>
      <c r="R129" s="71">
        <v>121807.5012967799</v>
      </c>
      <c r="S129" s="71">
        <v>199673.01500798709</v>
      </c>
      <c r="T129" s="71">
        <v>89919.920673638582</v>
      </c>
      <c r="U129" s="72">
        <v>109753.09433434851</v>
      </c>
      <c r="V129" s="71">
        <v>90678.917632047262</v>
      </c>
      <c r="W129" s="73">
        <v>109753.09433434851</v>
      </c>
      <c r="X129" s="71">
        <v>218893.09256695973</v>
      </c>
      <c r="Y129" s="71">
        <v>97085.591270182631</v>
      </c>
      <c r="Z129" s="74">
        <v>-2.7939677238464355E-9</v>
      </c>
      <c r="AA129" s="75"/>
      <c r="AB129" s="75">
        <v>180</v>
      </c>
      <c r="AC129" s="76"/>
      <c r="AD129" s="77"/>
      <c r="AE129" s="77"/>
      <c r="AF129" s="63"/>
      <c r="AG129" s="78"/>
      <c r="AH129" s="77"/>
      <c r="AI129" s="77"/>
      <c r="AJ129" s="77"/>
      <c r="AK129" s="77"/>
      <c r="AL129" s="77"/>
    </row>
    <row r="130" spans="1:38" hidden="1">
      <c r="A130" s="93">
        <f>VLOOKUP(B130,'Outstanding Oct 2020'!$A:$A,1,FALSE)</f>
        <v>143032930</v>
      </c>
      <c r="B130" s="62">
        <v>143032930</v>
      </c>
      <c r="C130" s="61">
        <v>99</v>
      </c>
      <c r="D130" s="62" t="s">
        <v>143</v>
      </c>
      <c r="E130" s="63" t="s">
        <v>811</v>
      </c>
      <c r="F130" s="64">
        <v>39681</v>
      </c>
      <c r="G130" s="64">
        <v>48449</v>
      </c>
      <c r="H130" s="65">
        <v>288</v>
      </c>
      <c r="I130" s="65">
        <v>145</v>
      </c>
      <c r="J130" s="65">
        <v>180</v>
      </c>
      <c r="K130" s="65">
        <v>145</v>
      </c>
      <c r="L130" s="66">
        <v>145</v>
      </c>
      <c r="M130" s="67">
        <v>2000165</v>
      </c>
      <c r="N130" s="68">
        <v>0.03</v>
      </c>
      <c r="O130" s="69">
        <v>8.6499999999999994E-2</v>
      </c>
      <c r="P130" s="70">
        <v>13812.77226526626</v>
      </c>
      <c r="Q130" s="71">
        <v>1390241.6529363384</v>
      </c>
      <c r="R130" s="71">
        <v>609923.34706366155</v>
      </c>
      <c r="S130" s="71">
        <v>1038545.3284556926</v>
      </c>
      <c r="T130" s="71">
        <v>465034.04864636762</v>
      </c>
      <c r="U130" s="72">
        <v>573511.279809325</v>
      </c>
      <c r="V130" s="71">
        <v>491327.1406901718</v>
      </c>
      <c r="W130" s="73">
        <v>573511.279809325</v>
      </c>
      <c r="X130" s="71">
        <v>1096057.354811575</v>
      </c>
      <c r="Y130" s="71">
        <v>486134.00774792698</v>
      </c>
      <c r="Z130" s="74">
        <v>-1.3504177331924438E-8</v>
      </c>
      <c r="AA130" s="75"/>
      <c r="AB130" s="75">
        <v>180</v>
      </c>
      <c r="AC130" s="76"/>
      <c r="AD130" s="77"/>
      <c r="AE130" s="77"/>
      <c r="AF130" s="63"/>
      <c r="AG130" s="78"/>
      <c r="AH130" s="77"/>
      <c r="AI130" s="77"/>
      <c r="AJ130" s="77"/>
      <c r="AK130" s="77"/>
      <c r="AL130" s="77"/>
    </row>
    <row r="131" spans="1:38" hidden="1">
      <c r="A131" s="93">
        <f>VLOOKUP(B131,'Outstanding Oct 2020'!$A:$A,1,FALSE)</f>
        <v>143033155</v>
      </c>
      <c r="B131" s="62">
        <v>143033155</v>
      </c>
      <c r="C131" s="61">
        <v>99</v>
      </c>
      <c r="D131" s="62" t="s">
        <v>144</v>
      </c>
      <c r="E131" s="63" t="s">
        <v>811</v>
      </c>
      <c r="F131" s="64">
        <v>39905</v>
      </c>
      <c r="G131" s="64">
        <v>46469</v>
      </c>
      <c r="H131" s="65">
        <v>216</v>
      </c>
      <c r="I131" s="65">
        <v>138</v>
      </c>
      <c r="J131" s="65">
        <v>180</v>
      </c>
      <c r="K131" s="65">
        <v>138</v>
      </c>
      <c r="L131" s="66">
        <v>138</v>
      </c>
      <c r="M131" s="67">
        <v>993639</v>
      </c>
      <c r="N131" s="68">
        <v>0.03</v>
      </c>
      <c r="O131" s="69">
        <v>8.6499999999999994E-2</v>
      </c>
      <c r="P131" s="70">
        <v>6861.8885046418172</v>
      </c>
      <c r="Q131" s="71">
        <v>690642.18491075002</v>
      </c>
      <c r="R131" s="71">
        <v>302996.81508924998</v>
      </c>
      <c r="S131" s="71">
        <v>504196.0254834299</v>
      </c>
      <c r="T131" s="71">
        <v>226562.5959057064</v>
      </c>
      <c r="U131" s="72">
        <v>277633.42957772349</v>
      </c>
      <c r="V131" s="71">
        <v>232297.55823509165</v>
      </c>
      <c r="W131" s="73">
        <v>277633.42957772349</v>
      </c>
      <c r="X131" s="71">
        <v>544497.74592477013</v>
      </c>
      <c r="Y131" s="71">
        <v>241500.93083552714</v>
      </c>
      <c r="Z131" s="74">
        <v>-6.9849193096160889E-9</v>
      </c>
      <c r="AA131" s="75"/>
      <c r="AB131" s="75">
        <v>180</v>
      </c>
      <c r="AC131" s="76"/>
      <c r="AD131" s="77"/>
      <c r="AE131" s="77"/>
      <c r="AF131" s="63"/>
      <c r="AG131" s="78"/>
      <c r="AH131" s="77"/>
      <c r="AI131" s="77"/>
      <c r="AJ131" s="77"/>
      <c r="AK131" s="77"/>
      <c r="AL131" s="77"/>
    </row>
    <row r="132" spans="1:38" hidden="1">
      <c r="A132" s="93">
        <f>VLOOKUP(B132,'Outstanding Oct 2020'!$A:$A,1,FALSE)</f>
        <v>143033325</v>
      </c>
      <c r="B132" s="62">
        <v>143033325</v>
      </c>
      <c r="C132" s="61">
        <v>99</v>
      </c>
      <c r="D132" s="62" t="s">
        <v>145</v>
      </c>
      <c r="E132" s="63" t="s">
        <v>811</v>
      </c>
      <c r="F132" s="64">
        <v>38784</v>
      </c>
      <c r="G132" s="64">
        <v>48296</v>
      </c>
      <c r="H132" s="65">
        <v>313</v>
      </c>
      <c r="I132" s="65">
        <v>175</v>
      </c>
      <c r="J132" s="65">
        <v>180</v>
      </c>
      <c r="K132" s="65">
        <v>175</v>
      </c>
      <c r="L132" s="66">
        <v>175</v>
      </c>
      <c r="M132" s="67">
        <v>550022</v>
      </c>
      <c r="N132" s="68">
        <v>0.03</v>
      </c>
      <c r="O132" s="69">
        <v>8.6499999999999994E-2</v>
      </c>
      <c r="P132" s="70">
        <v>3798.3509494898067</v>
      </c>
      <c r="Q132" s="71">
        <v>382300.20744856086</v>
      </c>
      <c r="R132" s="71">
        <v>167721.79255143914</v>
      </c>
      <c r="S132" s="71">
        <v>300999.07614436495</v>
      </c>
      <c r="T132" s="71">
        <v>133539.55950100068</v>
      </c>
      <c r="U132" s="72">
        <v>167459.51664336427</v>
      </c>
      <c r="V132" s="71">
        <v>163062.85386945473</v>
      </c>
      <c r="W132" s="73">
        <v>167459.51664336427</v>
      </c>
      <c r="X132" s="71">
        <v>301402.96345960052</v>
      </c>
      <c r="Y132" s="71">
        <v>133681.17090816516</v>
      </c>
      <c r="Z132" s="74">
        <v>-3.7834979593753815E-9</v>
      </c>
      <c r="AA132" s="75"/>
      <c r="AB132" s="75">
        <v>180</v>
      </c>
      <c r="AC132" s="76"/>
      <c r="AD132" s="77"/>
      <c r="AE132" s="77"/>
      <c r="AF132" s="63"/>
      <c r="AG132" s="78"/>
      <c r="AH132" s="77"/>
      <c r="AI132" s="77"/>
      <c r="AJ132" s="77"/>
      <c r="AK132" s="77"/>
      <c r="AL132" s="77"/>
    </row>
    <row r="133" spans="1:38" hidden="1">
      <c r="A133" s="93">
        <f>VLOOKUP(B133,'Outstanding Oct 2020'!$A:$A,1,FALSE)</f>
        <v>143033910</v>
      </c>
      <c r="B133" s="62">
        <v>143033910</v>
      </c>
      <c r="C133" s="61">
        <v>99</v>
      </c>
      <c r="D133" s="62" t="s">
        <v>146</v>
      </c>
      <c r="E133" s="63" t="s">
        <v>811</v>
      </c>
      <c r="F133" s="64">
        <v>37866</v>
      </c>
      <c r="G133" s="64">
        <v>45161</v>
      </c>
      <c r="H133" s="65">
        <v>240</v>
      </c>
      <c r="I133" s="65">
        <v>205</v>
      </c>
      <c r="J133" s="65">
        <v>180</v>
      </c>
      <c r="K133" s="65">
        <v>180</v>
      </c>
      <c r="L133" s="66">
        <v>180</v>
      </c>
      <c r="M133" s="67">
        <v>349097</v>
      </c>
      <c r="N133" s="68">
        <v>0.03</v>
      </c>
      <c r="O133" s="69">
        <v>8.6499999999999994E-2</v>
      </c>
      <c r="P133" s="70">
        <v>2410.7997887612551</v>
      </c>
      <c r="Q133" s="71">
        <v>242644.57697995761</v>
      </c>
      <c r="R133" s="71">
        <v>106452.42302004239</v>
      </c>
      <c r="S133" s="71">
        <v>191299.38499706591</v>
      </c>
      <c r="T133" s="71">
        <v>84846.961977025901</v>
      </c>
      <c r="U133" s="72">
        <v>106452.42302004001</v>
      </c>
      <c r="V133" s="71">
        <v>106452.42302004241</v>
      </c>
      <c r="W133" s="73">
        <v>106452.42302004001</v>
      </c>
      <c r="X133" s="71">
        <v>191299.38499706591</v>
      </c>
      <c r="Y133" s="71">
        <v>84846.961977025901</v>
      </c>
      <c r="Z133" s="74">
        <v>-2.3865140974521637E-9</v>
      </c>
      <c r="AA133" s="75"/>
      <c r="AB133" s="75">
        <v>180</v>
      </c>
      <c r="AC133" s="76"/>
      <c r="AD133" s="77"/>
      <c r="AE133" s="77"/>
      <c r="AF133" s="63"/>
      <c r="AG133" s="78"/>
      <c r="AH133" s="77"/>
      <c r="AI133" s="77"/>
      <c r="AJ133" s="77"/>
      <c r="AK133" s="77"/>
      <c r="AL133" s="77"/>
    </row>
    <row r="134" spans="1:38" hidden="1">
      <c r="A134" s="93">
        <f>VLOOKUP(B134,'Outstanding Oct 2020'!$A:$A,1,FALSE)</f>
        <v>143034178</v>
      </c>
      <c r="B134" s="62">
        <v>143034178</v>
      </c>
      <c r="C134" s="61">
        <v>99</v>
      </c>
      <c r="D134" s="62" t="s">
        <v>147</v>
      </c>
      <c r="E134" s="63" t="s">
        <v>811</v>
      </c>
      <c r="F134" s="64">
        <v>39769</v>
      </c>
      <c r="G134" s="64">
        <v>47445</v>
      </c>
      <c r="H134" s="65">
        <v>252</v>
      </c>
      <c r="I134" s="65">
        <v>143</v>
      </c>
      <c r="J134" s="65">
        <v>180</v>
      </c>
      <c r="K134" s="65">
        <v>143</v>
      </c>
      <c r="L134" s="66">
        <v>143</v>
      </c>
      <c r="M134" s="67">
        <v>1045122</v>
      </c>
      <c r="N134" s="68">
        <v>0.03</v>
      </c>
      <c r="O134" s="69">
        <v>8.6499999999999994E-2</v>
      </c>
      <c r="P134" s="70">
        <v>7217.4206505061347</v>
      </c>
      <c r="Q134" s="71">
        <v>726426.1382436608</v>
      </c>
      <c r="R134" s="71">
        <v>318695.8617563392</v>
      </c>
      <c r="S134" s="71">
        <v>539329.73402523994</v>
      </c>
      <c r="T134" s="71">
        <v>241731.25172926718</v>
      </c>
      <c r="U134" s="72">
        <v>297598.48229597276</v>
      </c>
      <c r="V134" s="71">
        <v>253186.15683975836</v>
      </c>
      <c r="W134" s="73">
        <v>297598.48229597276</v>
      </c>
      <c r="X134" s="71">
        <v>572709.57884743635</v>
      </c>
      <c r="Y134" s="71">
        <v>254013.71709110436</v>
      </c>
      <c r="Z134" s="74">
        <v>-7.2177499532699585E-9</v>
      </c>
      <c r="AA134" s="75"/>
      <c r="AB134" s="75">
        <v>180</v>
      </c>
      <c r="AC134" s="76"/>
      <c r="AD134" s="77"/>
      <c r="AE134" s="77"/>
      <c r="AF134" s="63"/>
      <c r="AG134" s="78"/>
      <c r="AH134" s="77"/>
      <c r="AI134" s="77"/>
      <c r="AJ134" s="77"/>
      <c r="AK134" s="77"/>
      <c r="AL134" s="77"/>
    </row>
    <row r="135" spans="1:38" hidden="1">
      <c r="A135" s="93">
        <f>VLOOKUP(B135,'Outstanding Oct 2020'!$A:$A,1,FALSE)</f>
        <v>143034283</v>
      </c>
      <c r="B135" s="62">
        <v>143034283</v>
      </c>
      <c r="C135" s="61">
        <v>99</v>
      </c>
      <c r="D135" s="62" t="s">
        <v>148</v>
      </c>
      <c r="E135" s="63" t="s">
        <v>811</v>
      </c>
      <c r="F135" s="64">
        <v>39678</v>
      </c>
      <c r="G135" s="64">
        <v>44796</v>
      </c>
      <c r="H135" s="65">
        <v>168</v>
      </c>
      <c r="I135" s="65">
        <v>146</v>
      </c>
      <c r="J135" s="65">
        <v>168</v>
      </c>
      <c r="K135" s="65">
        <v>146</v>
      </c>
      <c r="L135" s="66">
        <v>146</v>
      </c>
      <c r="M135" s="67">
        <v>2000013</v>
      </c>
      <c r="N135" s="68">
        <v>0.03</v>
      </c>
      <c r="O135" s="69">
        <v>8.6499999999999994E-2</v>
      </c>
      <c r="P135" s="70">
        <v>14594.002700594638</v>
      </c>
      <c r="Q135" s="71">
        <v>1418848.7384731502</v>
      </c>
      <c r="R135" s="71">
        <v>581164.26152684982</v>
      </c>
      <c r="S135" s="71">
        <v>1007796.6847355487</v>
      </c>
      <c r="T135" s="71">
        <v>442730.51361214416</v>
      </c>
      <c r="U135" s="72">
        <v>565066.17112340452</v>
      </c>
      <c r="V135" s="71">
        <v>505059.41775547661</v>
      </c>
      <c r="W135" s="73">
        <v>565066.17112340452</v>
      </c>
      <c r="X135" s="71">
        <v>1032943.7152267348</v>
      </c>
      <c r="Y135" s="71">
        <v>451779.45369989891</v>
      </c>
      <c r="Z135" s="74">
        <v>-1.3969838619232178E-8</v>
      </c>
      <c r="AA135" s="75"/>
      <c r="AB135" s="75">
        <v>168</v>
      </c>
      <c r="AC135" s="76"/>
      <c r="AD135" s="77"/>
      <c r="AE135" s="77"/>
      <c r="AF135" s="63"/>
      <c r="AG135" s="78"/>
      <c r="AH135" s="77"/>
      <c r="AI135" s="77"/>
      <c r="AJ135" s="77"/>
      <c r="AK135" s="77"/>
      <c r="AL135" s="77"/>
    </row>
    <row r="136" spans="1:38" hidden="1">
      <c r="A136" s="93">
        <f>VLOOKUP(B136,'Outstanding Oct 2020'!$A:$A,1,FALSE)</f>
        <v>143035050</v>
      </c>
      <c r="B136" s="62">
        <v>143035050</v>
      </c>
      <c r="C136" s="61">
        <v>99</v>
      </c>
      <c r="D136" s="62" t="s">
        <v>149</v>
      </c>
      <c r="E136" s="63" t="s">
        <v>811</v>
      </c>
      <c r="F136" s="64">
        <v>39702</v>
      </c>
      <c r="G136" s="64">
        <v>46257</v>
      </c>
      <c r="H136" s="65">
        <v>216</v>
      </c>
      <c r="I136" s="65">
        <v>145</v>
      </c>
      <c r="J136" s="65">
        <v>180</v>
      </c>
      <c r="K136" s="65">
        <v>145</v>
      </c>
      <c r="L136" s="66">
        <v>145</v>
      </c>
      <c r="M136" s="67">
        <v>1853520</v>
      </c>
      <c r="N136" s="68">
        <v>0.03</v>
      </c>
      <c r="O136" s="69">
        <v>8.6499999999999994E-2</v>
      </c>
      <c r="P136" s="70">
        <v>12800.068818880602</v>
      </c>
      <c r="Q136" s="71">
        <v>1288314.0683646409</v>
      </c>
      <c r="R136" s="71">
        <v>565205.93163535907</v>
      </c>
      <c r="S136" s="71">
        <v>962402.87036279275</v>
      </c>
      <c r="T136" s="71">
        <v>430939.40242280788</v>
      </c>
      <c r="U136" s="72">
        <v>531463.46793998487</v>
      </c>
      <c r="V136" s="71">
        <v>455304.778261817</v>
      </c>
      <c r="W136" s="73">
        <v>531463.46793998487</v>
      </c>
      <c r="X136" s="71">
        <v>1015698.3190338546</v>
      </c>
      <c r="Y136" s="71">
        <v>450492.38739850838</v>
      </c>
      <c r="Z136" s="74">
        <v>-1.280568540096283E-8</v>
      </c>
      <c r="AA136" s="75"/>
      <c r="AB136" s="75">
        <v>180</v>
      </c>
      <c r="AC136" s="76"/>
      <c r="AD136" s="77"/>
      <c r="AE136" s="77"/>
      <c r="AF136" s="63"/>
      <c r="AG136" s="78"/>
      <c r="AH136" s="77"/>
      <c r="AI136" s="77"/>
      <c r="AJ136" s="77"/>
      <c r="AK136" s="77"/>
      <c r="AL136" s="77"/>
    </row>
    <row r="137" spans="1:38" hidden="1">
      <c r="A137" s="93">
        <f>VLOOKUP(B137,'Outstanding Oct 2020'!$A:$A,1,FALSE)</f>
        <v>143035093</v>
      </c>
      <c r="B137" s="62">
        <v>143035093</v>
      </c>
      <c r="C137" s="61">
        <v>99</v>
      </c>
      <c r="D137" s="62" t="s">
        <v>143</v>
      </c>
      <c r="E137" s="63" t="s">
        <v>811</v>
      </c>
      <c r="F137" s="64">
        <v>39240</v>
      </c>
      <c r="G137" s="64">
        <v>46530</v>
      </c>
      <c r="H137" s="65">
        <v>240</v>
      </c>
      <c r="I137" s="65">
        <v>160</v>
      </c>
      <c r="J137" s="65">
        <v>180</v>
      </c>
      <c r="K137" s="65">
        <v>160</v>
      </c>
      <c r="L137" s="66">
        <v>160</v>
      </c>
      <c r="M137" s="67">
        <v>1136633</v>
      </c>
      <c r="N137" s="68">
        <v>0.03</v>
      </c>
      <c r="O137" s="69">
        <v>8.6499999999999994E-2</v>
      </c>
      <c r="P137" s="70">
        <v>7849.3788153409268</v>
      </c>
      <c r="Q137" s="71">
        <v>790032.09270334651</v>
      </c>
      <c r="R137" s="71">
        <v>346600.90729665349</v>
      </c>
      <c r="S137" s="71">
        <v>611577.03360041545</v>
      </c>
      <c r="T137" s="71">
        <v>272208.74001718126</v>
      </c>
      <c r="U137" s="72">
        <v>339368.29358323419</v>
      </c>
      <c r="V137" s="71">
        <v>308089.69537480309</v>
      </c>
      <c r="W137" s="73">
        <v>339368.29358323419</v>
      </c>
      <c r="X137" s="71">
        <v>622856.09405801236</v>
      </c>
      <c r="Y137" s="71">
        <v>276255.1867613669</v>
      </c>
      <c r="Z137" s="74">
        <v>-8.0326572060585022E-9</v>
      </c>
      <c r="AA137" s="75"/>
      <c r="AB137" s="75">
        <v>180</v>
      </c>
      <c r="AC137" s="76"/>
      <c r="AD137" s="77"/>
      <c r="AE137" s="77"/>
      <c r="AF137" s="63"/>
      <c r="AG137" s="78"/>
      <c r="AH137" s="77"/>
      <c r="AI137" s="77"/>
      <c r="AJ137" s="77"/>
      <c r="AK137" s="77"/>
      <c r="AL137" s="77"/>
    </row>
    <row r="138" spans="1:38" hidden="1">
      <c r="A138" s="93">
        <f>VLOOKUP(B138,'Outstanding Oct 2020'!$A:$A,1,FALSE)</f>
        <v>143036065</v>
      </c>
      <c r="B138" s="62">
        <v>143036065</v>
      </c>
      <c r="C138" s="61">
        <v>99</v>
      </c>
      <c r="D138" s="62" t="s">
        <v>150</v>
      </c>
      <c r="E138" s="63" t="s">
        <v>811</v>
      </c>
      <c r="F138" s="64">
        <v>39920</v>
      </c>
      <c r="G138" s="64">
        <v>50518</v>
      </c>
      <c r="H138" s="65">
        <v>348</v>
      </c>
      <c r="I138" s="65">
        <v>138</v>
      </c>
      <c r="J138" s="65">
        <v>180</v>
      </c>
      <c r="K138" s="65">
        <v>138</v>
      </c>
      <c r="L138" s="66">
        <v>138</v>
      </c>
      <c r="M138" s="67">
        <v>1500021</v>
      </c>
      <c r="N138" s="68">
        <v>0.03</v>
      </c>
      <c r="O138" s="69">
        <v>8.6499999999999994E-2</v>
      </c>
      <c r="P138" s="70">
        <v>10358.86962631431</v>
      </c>
      <c r="Q138" s="71">
        <v>1042609.8219293006</v>
      </c>
      <c r="R138" s="71">
        <v>457411.17807069945</v>
      </c>
      <c r="S138" s="71">
        <v>761146.27781486046</v>
      </c>
      <c r="T138" s="71">
        <v>342024.26804208942</v>
      </c>
      <c r="U138" s="72">
        <v>419122.00977277104</v>
      </c>
      <c r="V138" s="71">
        <v>350681.90318753623</v>
      </c>
      <c r="W138" s="73">
        <v>419122.00977277104</v>
      </c>
      <c r="X138" s="71">
        <v>821986.71080726513</v>
      </c>
      <c r="Y138" s="71">
        <v>364575.53273657593</v>
      </c>
      <c r="Z138" s="74">
        <v>-1.0244548320770264E-8</v>
      </c>
      <c r="AA138" s="75"/>
      <c r="AB138" s="75">
        <v>180</v>
      </c>
      <c r="AC138" s="76"/>
      <c r="AD138" s="77"/>
      <c r="AE138" s="77"/>
      <c r="AF138" s="63"/>
      <c r="AG138" s="78"/>
      <c r="AH138" s="77"/>
      <c r="AI138" s="77"/>
      <c r="AJ138" s="77"/>
      <c r="AK138" s="77"/>
      <c r="AL138" s="77"/>
    </row>
    <row r="139" spans="1:38" hidden="1">
      <c r="A139" s="93">
        <f>VLOOKUP(B139,'Outstanding Oct 2020'!$A:$A,1,FALSE)</f>
        <v>143036758</v>
      </c>
      <c r="B139" s="62">
        <v>143036758</v>
      </c>
      <c r="C139" s="61">
        <v>99</v>
      </c>
      <c r="D139" s="62" t="s">
        <v>151</v>
      </c>
      <c r="E139" s="63" t="s">
        <v>811</v>
      </c>
      <c r="F139" s="64">
        <v>40109</v>
      </c>
      <c r="G139" s="64">
        <v>48144</v>
      </c>
      <c r="H139" s="65">
        <v>264</v>
      </c>
      <c r="I139" s="65">
        <v>131</v>
      </c>
      <c r="J139" s="65">
        <v>180</v>
      </c>
      <c r="K139" s="65">
        <v>131</v>
      </c>
      <c r="L139" s="66">
        <v>131</v>
      </c>
      <c r="M139" s="67">
        <v>2800178</v>
      </c>
      <c r="N139" s="68">
        <v>0.03</v>
      </c>
      <c r="O139" s="69">
        <v>8.6499999999999994E-2</v>
      </c>
      <c r="P139" s="70">
        <v>19337.515163103417</v>
      </c>
      <c r="Q139" s="71">
        <v>1946301.4757462363</v>
      </c>
      <c r="R139" s="71">
        <v>853876.52425376372</v>
      </c>
      <c r="S139" s="71">
        <v>1382801.305460602</v>
      </c>
      <c r="T139" s="71">
        <v>623790.80827723187</v>
      </c>
      <c r="U139" s="72">
        <v>759010.49718337017</v>
      </c>
      <c r="V139" s="71">
        <v>621432.35931801691</v>
      </c>
      <c r="W139" s="73">
        <v>759010.49718337017</v>
      </c>
      <c r="X139" s="71">
        <v>1534451.2536123602</v>
      </c>
      <c r="Y139" s="71">
        <v>680574.72935861489</v>
      </c>
      <c r="Z139" s="74">
        <v>-1.8393620848655701E-8</v>
      </c>
      <c r="AA139" s="75"/>
      <c r="AB139" s="75">
        <v>180</v>
      </c>
      <c r="AC139" s="76"/>
      <c r="AD139" s="77"/>
      <c r="AE139" s="77"/>
      <c r="AF139" s="63"/>
      <c r="AG139" s="78"/>
      <c r="AH139" s="77"/>
      <c r="AI139" s="77"/>
      <c r="AJ139" s="77"/>
      <c r="AK139" s="77"/>
      <c r="AL139" s="77"/>
    </row>
    <row r="140" spans="1:38" hidden="1">
      <c r="A140" s="93">
        <f>VLOOKUP(B140,'Outstanding Oct 2020'!$A:$A,1,FALSE)</f>
        <v>143036928</v>
      </c>
      <c r="B140" s="62">
        <v>143036928</v>
      </c>
      <c r="C140" s="61">
        <v>99</v>
      </c>
      <c r="D140" s="62" t="s">
        <v>152</v>
      </c>
      <c r="E140" s="63" t="s">
        <v>811</v>
      </c>
      <c r="F140" s="64">
        <v>39920</v>
      </c>
      <c r="G140" s="64">
        <v>50883</v>
      </c>
      <c r="H140" s="65">
        <v>360</v>
      </c>
      <c r="I140" s="65">
        <v>138</v>
      </c>
      <c r="J140" s="65">
        <v>180</v>
      </c>
      <c r="K140" s="65">
        <v>138</v>
      </c>
      <c r="L140" s="66">
        <v>138</v>
      </c>
      <c r="M140" s="67">
        <v>3800011</v>
      </c>
      <c r="N140" s="68">
        <v>0.03</v>
      </c>
      <c r="O140" s="69">
        <v>8.6499999999999994E-2</v>
      </c>
      <c r="P140" s="70">
        <v>26242.178294544054</v>
      </c>
      <c r="Q140" s="71">
        <v>2641248.883875215</v>
      </c>
      <c r="R140" s="71">
        <v>1158762.116124785</v>
      </c>
      <c r="S140" s="71">
        <v>1928215.8238488168</v>
      </c>
      <c r="T140" s="71">
        <v>866451.85689192917</v>
      </c>
      <c r="U140" s="72">
        <v>1061763.9669568876</v>
      </c>
      <c r="V140" s="71">
        <v>888384.28902900184</v>
      </c>
      <c r="W140" s="73">
        <v>1061763.9669568876</v>
      </c>
      <c r="X140" s="71">
        <v>2082343.2091426896</v>
      </c>
      <c r="Y140" s="71">
        <v>923581.09301792923</v>
      </c>
      <c r="Z140" s="74">
        <v>-2.4680048227310181E-8</v>
      </c>
      <c r="AA140" s="75"/>
      <c r="AB140" s="75">
        <v>180</v>
      </c>
      <c r="AC140" s="76"/>
      <c r="AD140" s="77"/>
      <c r="AE140" s="77"/>
      <c r="AF140" s="63"/>
      <c r="AG140" s="78"/>
      <c r="AH140" s="77"/>
      <c r="AI140" s="77"/>
      <c r="AJ140" s="77"/>
      <c r="AK140" s="77"/>
      <c r="AL140" s="77"/>
    </row>
    <row r="141" spans="1:38" hidden="1">
      <c r="A141" s="93">
        <f>VLOOKUP(B141,'Outstanding Oct 2020'!$A:$A,1,FALSE)</f>
        <v>143037290</v>
      </c>
      <c r="B141" s="62">
        <v>143037290</v>
      </c>
      <c r="C141" s="61">
        <v>99</v>
      </c>
      <c r="D141" s="62" t="s">
        <v>154</v>
      </c>
      <c r="E141" s="63" t="s">
        <v>811</v>
      </c>
      <c r="F141" s="64">
        <v>39003</v>
      </c>
      <c r="G141" s="64">
        <v>49941</v>
      </c>
      <c r="H141" s="65">
        <v>360</v>
      </c>
      <c r="I141" s="65">
        <v>168</v>
      </c>
      <c r="J141" s="65">
        <v>180</v>
      </c>
      <c r="K141" s="65">
        <v>168</v>
      </c>
      <c r="L141" s="66">
        <v>168</v>
      </c>
      <c r="M141" s="67">
        <v>144911</v>
      </c>
      <c r="N141" s="68">
        <v>0.03</v>
      </c>
      <c r="O141" s="69">
        <v>8.6499999999999994E-2</v>
      </c>
      <c r="P141" s="70">
        <v>1000.7287607432381</v>
      </c>
      <c r="Q141" s="71">
        <v>100722.34449090838</v>
      </c>
      <c r="R141" s="71">
        <v>44188.655509091623</v>
      </c>
      <c r="S141" s="71">
        <v>78864.599883520132</v>
      </c>
      <c r="T141" s="71">
        <v>35027.290309248114</v>
      </c>
      <c r="U141" s="72">
        <v>43837.309574272018</v>
      </c>
      <c r="V141" s="71">
        <v>41242.74514181885</v>
      </c>
      <c r="W141" s="73">
        <v>43837.309574272018</v>
      </c>
      <c r="X141" s="71">
        <v>79408.832442873536</v>
      </c>
      <c r="Y141" s="71">
        <v>35220.176933782874</v>
      </c>
      <c r="Z141" s="74">
        <v>-9.6042640507221222E-10</v>
      </c>
      <c r="AA141" s="75"/>
      <c r="AB141" s="75">
        <v>180</v>
      </c>
      <c r="AC141" s="76"/>
      <c r="AD141" s="77"/>
      <c r="AE141" s="77"/>
      <c r="AF141" s="63"/>
      <c r="AG141" s="78"/>
      <c r="AH141" s="77"/>
      <c r="AI141" s="77"/>
      <c r="AJ141" s="77"/>
      <c r="AK141" s="77"/>
      <c r="AL141" s="77"/>
    </row>
    <row r="142" spans="1:38" hidden="1">
      <c r="A142" s="93">
        <f>VLOOKUP(B142,'Outstanding Oct 2020'!$A:$A,1,FALSE)</f>
        <v>143038211</v>
      </c>
      <c r="B142" s="62">
        <v>143038211</v>
      </c>
      <c r="C142" s="61">
        <v>99</v>
      </c>
      <c r="D142" s="62" t="s">
        <v>158</v>
      </c>
      <c r="E142" s="63" t="s">
        <v>811</v>
      </c>
      <c r="F142" s="64">
        <v>40010</v>
      </c>
      <c r="G142" s="64">
        <v>50974</v>
      </c>
      <c r="H142" s="65">
        <v>360</v>
      </c>
      <c r="I142" s="65">
        <v>135</v>
      </c>
      <c r="J142" s="65">
        <v>180</v>
      </c>
      <c r="K142" s="65">
        <v>135</v>
      </c>
      <c r="L142" s="66">
        <v>135</v>
      </c>
      <c r="M142" s="67">
        <v>1660088</v>
      </c>
      <c r="N142" s="68">
        <v>0.03</v>
      </c>
      <c r="O142" s="69">
        <v>8.6499999999999994E-2</v>
      </c>
      <c r="P142" s="70">
        <v>11464.26294045808</v>
      </c>
      <c r="Q142" s="71">
        <v>1153866.5485796323</v>
      </c>
      <c r="R142" s="71">
        <v>506221.4514203677</v>
      </c>
      <c r="S142" s="71">
        <v>833049.3775608904</v>
      </c>
      <c r="T142" s="71">
        <v>374943.36185385659</v>
      </c>
      <c r="U142" s="72">
        <v>458106.0157070338</v>
      </c>
      <c r="V142" s="71">
        <v>379666.08856527577</v>
      </c>
      <c r="W142" s="73">
        <v>458106.0157070338</v>
      </c>
      <c r="X142" s="71">
        <v>909700.78070281097</v>
      </c>
      <c r="Y142" s="71">
        <v>403479.32928245421</v>
      </c>
      <c r="Z142" s="74">
        <v>-1.0943040251731873E-8</v>
      </c>
      <c r="AA142" s="75"/>
      <c r="AB142" s="75">
        <v>180</v>
      </c>
      <c r="AC142" s="76"/>
      <c r="AD142" s="77"/>
      <c r="AE142" s="77"/>
      <c r="AF142" s="63"/>
      <c r="AG142" s="78"/>
      <c r="AH142" s="77"/>
      <c r="AI142" s="77"/>
      <c r="AJ142" s="77"/>
      <c r="AK142" s="77"/>
      <c r="AL142" s="77"/>
    </row>
    <row r="143" spans="1:38" hidden="1">
      <c r="A143" s="93">
        <f>VLOOKUP(B143,'Outstanding Oct 2020'!$A:$A,1,FALSE)</f>
        <v>143038556</v>
      </c>
      <c r="B143" s="62">
        <v>143038556</v>
      </c>
      <c r="C143" s="61">
        <v>99</v>
      </c>
      <c r="D143" s="62" t="s">
        <v>159</v>
      </c>
      <c r="E143" s="63" t="s">
        <v>811</v>
      </c>
      <c r="F143" s="64">
        <v>40109</v>
      </c>
      <c r="G143" s="64">
        <v>50336</v>
      </c>
      <c r="H143" s="65">
        <v>336</v>
      </c>
      <c r="I143" s="65">
        <v>131</v>
      </c>
      <c r="J143" s="65">
        <v>180</v>
      </c>
      <c r="K143" s="65">
        <v>131</v>
      </c>
      <c r="L143" s="66">
        <v>131</v>
      </c>
      <c r="M143" s="67">
        <v>75182</v>
      </c>
      <c r="N143" s="68">
        <v>0.03</v>
      </c>
      <c r="O143" s="69">
        <v>8.6499999999999994E-2</v>
      </c>
      <c r="P143" s="70">
        <v>519.19308879379844</v>
      </c>
      <c r="Q143" s="71">
        <v>52256.2628338461</v>
      </c>
      <c r="R143" s="71">
        <v>22925.7371661539</v>
      </c>
      <c r="S143" s="71">
        <v>37126.842560415447</v>
      </c>
      <c r="T143" s="71">
        <v>16748.164062391326</v>
      </c>
      <c r="U143" s="72">
        <v>20378.678498024121</v>
      </c>
      <c r="V143" s="71">
        <v>16684.842048700892</v>
      </c>
      <c r="W143" s="73">
        <v>20378.678498024121</v>
      </c>
      <c r="X143" s="71">
        <v>41198.493149037109</v>
      </c>
      <c r="Y143" s="71">
        <v>18272.755982883726</v>
      </c>
      <c r="Z143" s="74">
        <v>-5.1659299060702324E-10</v>
      </c>
      <c r="AA143" s="75"/>
      <c r="AB143" s="75">
        <v>180</v>
      </c>
      <c r="AC143" s="76"/>
      <c r="AD143" s="77"/>
      <c r="AE143" s="77"/>
      <c r="AF143" s="63"/>
      <c r="AG143" s="78"/>
      <c r="AH143" s="77"/>
      <c r="AI143" s="77"/>
      <c r="AJ143" s="77"/>
      <c r="AK143" s="77"/>
      <c r="AL143" s="77"/>
    </row>
    <row r="144" spans="1:38" hidden="1">
      <c r="A144" s="93">
        <f>VLOOKUP(B144,'Outstanding Oct 2020'!$A:$A,1,FALSE)</f>
        <v>143038645</v>
      </c>
      <c r="B144" s="62">
        <v>143038645</v>
      </c>
      <c r="C144" s="61">
        <v>99</v>
      </c>
      <c r="D144" s="62" t="s">
        <v>160</v>
      </c>
      <c r="E144" s="63" t="s">
        <v>811</v>
      </c>
      <c r="F144" s="64">
        <v>40122</v>
      </c>
      <c r="G144" s="64">
        <v>51066</v>
      </c>
      <c r="H144" s="65">
        <v>360</v>
      </c>
      <c r="I144" s="65">
        <v>131</v>
      </c>
      <c r="J144" s="65">
        <v>180</v>
      </c>
      <c r="K144" s="65">
        <v>131</v>
      </c>
      <c r="L144" s="66">
        <v>131</v>
      </c>
      <c r="M144" s="67">
        <v>499374</v>
      </c>
      <c r="N144" s="68">
        <v>0.03</v>
      </c>
      <c r="O144" s="69">
        <v>8.6499999999999994E-2</v>
      </c>
      <c r="P144" s="70">
        <v>3448.5851603218098</v>
      </c>
      <c r="Q144" s="71">
        <v>347096.63212456519</v>
      </c>
      <c r="R144" s="71">
        <v>152277.36787543481</v>
      </c>
      <c r="S144" s="71">
        <v>246603.97271640683</v>
      </c>
      <c r="T144" s="71">
        <v>111244.68197830074</v>
      </c>
      <c r="U144" s="72">
        <v>135359.29073810609</v>
      </c>
      <c r="V144" s="71">
        <v>110824.08439823311</v>
      </c>
      <c r="W144" s="73">
        <v>135359.29073810609</v>
      </c>
      <c r="X144" s="71">
        <v>273648.69673335715</v>
      </c>
      <c r="Y144" s="71">
        <v>121371.32885792578</v>
      </c>
      <c r="Z144" s="74">
        <v>-3.434251993894577E-9</v>
      </c>
      <c r="AA144" s="75"/>
      <c r="AB144" s="75">
        <v>180</v>
      </c>
      <c r="AC144" s="76"/>
      <c r="AD144" s="77"/>
      <c r="AE144" s="77"/>
      <c r="AF144" s="63"/>
      <c r="AG144" s="78"/>
      <c r="AH144" s="77"/>
      <c r="AI144" s="77"/>
      <c r="AJ144" s="77"/>
      <c r="AK144" s="77"/>
      <c r="AL144" s="77"/>
    </row>
    <row r="145" spans="1:38" hidden="1">
      <c r="A145" s="93">
        <f>VLOOKUP(B145,'Outstanding Oct 2020'!$A:$A,1,FALSE)</f>
        <v>143038688</v>
      </c>
      <c r="B145" s="62">
        <v>143038688</v>
      </c>
      <c r="C145" s="61">
        <v>99</v>
      </c>
      <c r="D145" s="62" t="s">
        <v>161</v>
      </c>
      <c r="E145" s="63" t="s">
        <v>811</v>
      </c>
      <c r="F145" s="64">
        <v>40095</v>
      </c>
      <c r="G145" s="64">
        <v>51036</v>
      </c>
      <c r="H145" s="65">
        <v>360</v>
      </c>
      <c r="I145" s="65">
        <v>132</v>
      </c>
      <c r="J145" s="65">
        <v>180</v>
      </c>
      <c r="K145" s="65">
        <v>132</v>
      </c>
      <c r="L145" s="66">
        <v>132</v>
      </c>
      <c r="M145" s="67">
        <v>1597334</v>
      </c>
      <c r="N145" s="68">
        <v>0.03</v>
      </c>
      <c r="O145" s="69">
        <v>8.6499999999999994E-2</v>
      </c>
      <c r="P145" s="70">
        <v>11030.895337918031</v>
      </c>
      <c r="Q145" s="71">
        <v>1110248.5347215922</v>
      </c>
      <c r="R145" s="71">
        <v>487085.46527840779</v>
      </c>
      <c r="S145" s="71">
        <v>792078.03594632738</v>
      </c>
      <c r="T145" s="71">
        <v>357105.63662695396</v>
      </c>
      <c r="U145" s="72">
        <v>434972.39931937342</v>
      </c>
      <c r="V145" s="71">
        <v>357196.0078708324</v>
      </c>
      <c r="W145" s="73">
        <v>434972.39931937342</v>
      </c>
      <c r="X145" s="71">
        <v>875312.62610364216</v>
      </c>
      <c r="Y145" s="71">
        <v>388227.16082524532</v>
      </c>
      <c r="Z145" s="74">
        <v>-1.0943040251731873E-8</v>
      </c>
      <c r="AA145" s="75"/>
      <c r="AB145" s="75">
        <v>180</v>
      </c>
      <c r="AC145" s="76"/>
      <c r="AD145" s="77"/>
      <c r="AE145" s="77"/>
      <c r="AF145" s="63"/>
      <c r="AG145" s="78"/>
      <c r="AH145" s="77"/>
      <c r="AI145" s="77"/>
      <c r="AJ145" s="77"/>
      <c r="AK145" s="77"/>
      <c r="AL145" s="77"/>
    </row>
    <row r="146" spans="1:38" hidden="1">
      <c r="A146" s="93">
        <f>VLOOKUP(B146,'Outstanding Oct 2020'!$A:$A,1,FALSE)</f>
        <v>143038785</v>
      </c>
      <c r="B146" s="62">
        <v>143038785</v>
      </c>
      <c r="C146" s="61">
        <v>99</v>
      </c>
      <c r="D146" s="62" t="s">
        <v>162</v>
      </c>
      <c r="E146" s="63" t="s">
        <v>811</v>
      </c>
      <c r="F146" s="64">
        <v>40039</v>
      </c>
      <c r="G146" s="64">
        <v>49148</v>
      </c>
      <c r="H146" s="65">
        <v>299</v>
      </c>
      <c r="I146" s="65">
        <v>134</v>
      </c>
      <c r="J146" s="65">
        <v>180</v>
      </c>
      <c r="K146" s="65">
        <v>134</v>
      </c>
      <c r="L146" s="66">
        <v>134</v>
      </c>
      <c r="M146" s="67">
        <v>1247273</v>
      </c>
      <c r="N146" s="68">
        <v>0.03</v>
      </c>
      <c r="O146" s="69">
        <v>8.6499999999999994E-2</v>
      </c>
      <c r="P146" s="70">
        <v>8613.4383421444945</v>
      </c>
      <c r="Q146" s="71">
        <v>866933.91654331796</v>
      </c>
      <c r="R146" s="71">
        <v>380339.08345668204</v>
      </c>
      <c r="S146" s="71">
        <v>623471.05646750296</v>
      </c>
      <c r="T146" s="71">
        <v>280771.37983630353</v>
      </c>
      <c r="U146" s="72">
        <v>342699.67663119943</v>
      </c>
      <c r="V146" s="71">
        <v>283141.31768441887</v>
      </c>
      <c r="W146" s="73">
        <v>342699.67663119943</v>
      </c>
      <c r="X146" s="71">
        <v>683484.98504268227</v>
      </c>
      <c r="Y146" s="71">
        <v>303145.90158600896</v>
      </c>
      <c r="Z146" s="74">
        <v>-8.7311491370201111E-9</v>
      </c>
      <c r="AA146" s="75"/>
      <c r="AB146" s="75">
        <v>180</v>
      </c>
      <c r="AC146" s="76"/>
      <c r="AD146" s="77"/>
      <c r="AE146" s="77"/>
      <c r="AF146" s="63"/>
      <c r="AG146" s="78"/>
      <c r="AH146" s="77"/>
      <c r="AI146" s="77"/>
      <c r="AJ146" s="77"/>
      <c r="AK146" s="77"/>
      <c r="AL146" s="77"/>
    </row>
    <row r="147" spans="1:38" hidden="1">
      <c r="A147" s="93">
        <f>VLOOKUP(B147,'Outstanding Oct 2020'!$A:$A,1,FALSE)</f>
        <v>143038807</v>
      </c>
      <c r="B147" s="62">
        <v>143038807</v>
      </c>
      <c r="C147" s="61">
        <v>99</v>
      </c>
      <c r="D147" s="62" t="s">
        <v>163</v>
      </c>
      <c r="E147" s="63" t="s">
        <v>811</v>
      </c>
      <c r="F147" s="64">
        <v>40105</v>
      </c>
      <c r="G147" s="64">
        <v>51068</v>
      </c>
      <c r="H147" s="65">
        <v>360</v>
      </c>
      <c r="I147" s="65">
        <v>131</v>
      </c>
      <c r="J147" s="65">
        <v>180</v>
      </c>
      <c r="K147" s="65">
        <v>131</v>
      </c>
      <c r="L147" s="66">
        <v>131</v>
      </c>
      <c r="M147" s="67">
        <v>1425034</v>
      </c>
      <c r="N147" s="68">
        <v>0.03</v>
      </c>
      <c r="O147" s="69">
        <v>8.6499999999999994E-2</v>
      </c>
      <c r="P147" s="70">
        <v>9841.0231717190527</v>
      </c>
      <c r="Q147" s="71">
        <v>990489.09647478187</v>
      </c>
      <c r="R147" s="71">
        <v>434544.90352521813</v>
      </c>
      <c r="S147" s="71">
        <v>703719.14768480568</v>
      </c>
      <c r="T147" s="71">
        <v>317452.358629536</v>
      </c>
      <c r="U147" s="72">
        <v>386266.78905526968</v>
      </c>
      <c r="V147" s="71">
        <v>316252.12423224206</v>
      </c>
      <c r="W147" s="73">
        <v>386266.78905526968</v>
      </c>
      <c r="X147" s="71">
        <v>780895.07443463802</v>
      </c>
      <c r="Y147" s="71">
        <v>346350.17090942943</v>
      </c>
      <c r="Z147" s="74">
        <v>-9.5460563898086548E-9</v>
      </c>
      <c r="AA147" s="75"/>
      <c r="AB147" s="75">
        <v>180</v>
      </c>
      <c r="AC147" s="76"/>
      <c r="AD147" s="77"/>
      <c r="AE147" s="77"/>
      <c r="AF147" s="63"/>
      <c r="AG147" s="78"/>
      <c r="AH147" s="77"/>
      <c r="AI147" s="77"/>
      <c r="AJ147" s="77"/>
      <c r="AK147" s="77"/>
      <c r="AL147" s="77"/>
    </row>
    <row r="148" spans="1:38" hidden="1">
      <c r="A148" s="93">
        <f>VLOOKUP(B148,'Outstanding Oct 2020'!$A:$A,1,FALSE)</f>
        <v>143038882</v>
      </c>
      <c r="B148" s="62">
        <v>143038882</v>
      </c>
      <c r="C148" s="61">
        <v>99</v>
      </c>
      <c r="D148" s="62" t="s">
        <v>164</v>
      </c>
      <c r="E148" s="63" t="s">
        <v>811</v>
      </c>
      <c r="F148" s="64">
        <v>40056</v>
      </c>
      <c r="G148" s="64">
        <v>49171</v>
      </c>
      <c r="H148" s="65">
        <v>300</v>
      </c>
      <c r="I148" s="65">
        <v>133</v>
      </c>
      <c r="J148" s="65">
        <v>180</v>
      </c>
      <c r="K148" s="65">
        <v>133</v>
      </c>
      <c r="L148" s="66">
        <v>133</v>
      </c>
      <c r="M148" s="67">
        <v>230066</v>
      </c>
      <c r="N148" s="68">
        <v>0.03</v>
      </c>
      <c r="O148" s="69">
        <v>8.6499999999999994E-2</v>
      </c>
      <c r="P148" s="70">
        <v>1588.7935565219607</v>
      </c>
      <c r="Q148" s="71">
        <v>159910.47544800138</v>
      </c>
      <c r="R148" s="71">
        <v>70155.52455199862</v>
      </c>
      <c r="S148" s="71">
        <v>114547.28964476055</v>
      </c>
      <c r="T148" s="71">
        <v>51613.817436283774</v>
      </c>
      <c r="U148" s="72">
        <v>62933.472208476771</v>
      </c>
      <c r="V148" s="71">
        <v>51837.137585643424</v>
      </c>
      <c r="W148" s="73">
        <v>62933.472208476771</v>
      </c>
      <c r="X148" s="71">
        <v>126072.36472594997</v>
      </c>
      <c r="Y148" s="71">
        <v>55916.840173952922</v>
      </c>
      <c r="Z148" s="74">
        <v>-1.57160684466362E-9</v>
      </c>
      <c r="AA148" s="75"/>
      <c r="AB148" s="75">
        <v>180</v>
      </c>
      <c r="AC148" s="76"/>
      <c r="AD148" s="77"/>
      <c r="AE148" s="77"/>
      <c r="AF148" s="63"/>
      <c r="AG148" s="78"/>
      <c r="AH148" s="77"/>
      <c r="AI148" s="77"/>
      <c r="AJ148" s="77"/>
      <c r="AK148" s="77"/>
      <c r="AL148" s="77"/>
    </row>
    <row r="149" spans="1:38" hidden="1">
      <c r="A149" s="93">
        <f>VLOOKUP(B149,'Outstanding Oct 2020'!$A:$A,1,FALSE)</f>
        <v>143039277</v>
      </c>
      <c r="B149" s="62">
        <v>143039277</v>
      </c>
      <c r="C149" s="61">
        <v>99</v>
      </c>
      <c r="D149" s="62" t="s">
        <v>165</v>
      </c>
      <c r="E149" s="63" t="s">
        <v>811</v>
      </c>
      <c r="F149" s="64">
        <v>40060</v>
      </c>
      <c r="G149" s="64">
        <v>47353</v>
      </c>
      <c r="H149" s="65">
        <v>240</v>
      </c>
      <c r="I149" s="65">
        <v>133</v>
      </c>
      <c r="J149" s="65">
        <v>180</v>
      </c>
      <c r="K149" s="65">
        <v>133</v>
      </c>
      <c r="L149" s="66">
        <v>133</v>
      </c>
      <c r="M149" s="67">
        <v>1604193</v>
      </c>
      <c r="N149" s="68">
        <v>0.03</v>
      </c>
      <c r="O149" s="69">
        <v>8.6499999999999994E-2</v>
      </c>
      <c r="P149" s="70">
        <v>11078.262332624698</v>
      </c>
      <c r="Q149" s="71">
        <v>1115015.9751565014</v>
      </c>
      <c r="R149" s="71">
        <v>489177.0248434986</v>
      </c>
      <c r="S149" s="71">
        <v>798709.76249031723</v>
      </c>
      <c r="T149" s="71">
        <v>359890.31249538995</v>
      </c>
      <c r="U149" s="72">
        <v>438819.44999492727</v>
      </c>
      <c r="V149" s="71">
        <v>361447.46835658507</v>
      </c>
      <c r="W149" s="73">
        <v>438819.44999492727</v>
      </c>
      <c r="X149" s="71">
        <v>879071.24471593322</v>
      </c>
      <c r="Y149" s="71">
        <v>389894.21987244557</v>
      </c>
      <c r="Z149" s="74">
        <v>-1.0943040251731873E-8</v>
      </c>
      <c r="AA149" s="75"/>
      <c r="AB149" s="75">
        <v>180</v>
      </c>
      <c r="AC149" s="76"/>
      <c r="AD149" s="77"/>
      <c r="AE149" s="77"/>
      <c r="AF149" s="63"/>
      <c r="AG149" s="78"/>
      <c r="AH149" s="77"/>
      <c r="AI149" s="77"/>
      <c r="AJ149" s="77"/>
      <c r="AK149" s="77"/>
      <c r="AL149" s="77"/>
    </row>
    <row r="150" spans="1:38" hidden="1">
      <c r="A150" s="93">
        <f>VLOOKUP(B150,'Outstanding Oct 2020'!$A:$A,1,FALSE)</f>
        <v>143040038</v>
      </c>
      <c r="B150" s="62">
        <v>143040038</v>
      </c>
      <c r="C150" s="61">
        <v>99</v>
      </c>
      <c r="D150" s="62" t="s">
        <v>167</v>
      </c>
      <c r="E150" s="63" t="s">
        <v>811</v>
      </c>
      <c r="F150" s="64">
        <v>40176</v>
      </c>
      <c r="G150" s="64">
        <v>48197</v>
      </c>
      <c r="H150" s="65">
        <v>264</v>
      </c>
      <c r="I150" s="65">
        <v>129</v>
      </c>
      <c r="J150" s="65">
        <v>180</v>
      </c>
      <c r="K150" s="65">
        <v>129</v>
      </c>
      <c r="L150" s="66">
        <v>129</v>
      </c>
      <c r="M150" s="67">
        <v>4100054</v>
      </c>
      <c r="N150" s="68">
        <v>0.03</v>
      </c>
      <c r="O150" s="69">
        <v>8.6499999999999994E-2</v>
      </c>
      <c r="P150" s="70">
        <v>28314.220165483341</v>
      </c>
      <c r="Q150" s="71">
        <v>2849797.8167242431</v>
      </c>
      <c r="R150" s="71">
        <v>1250256.1832757569</v>
      </c>
      <c r="S150" s="71">
        <v>2007487.16352224</v>
      </c>
      <c r="T150" s="71">
        <v>906653.39280326804</v>
      </c>
      <c r="U150" s="72">
        <v>1100833.770718972</v>
      </c>
      <c r="V150" s="71">
        <v>896016.9313476258</v>
      </c>
      <c r="W150" s="73">
        <v>1100833.770718972</v>
      </c>
      <c r="X150" s="71">
        <v>2246761.8130627302</v>
      </c>
      <c r="Y150" s="71">
        <v>996505.62978700176</v>
      </c>
      <c r="Z150" s="74">
        <v>-2.8405338525772095E-8</v>
      </c>
      <c r="AA150" s="75"/>
      <c r="AB150" s="75">
        <v>180</v>
      </c>
      <c r="AC150" s="76"/>
      <c r="AD150" s="77"/>
      <c r="AE150" s="77"/>
      <c r="AF150" s="63"/>
      <c r="AG150" s="78"/>
      <c r="AH150" s="77"/>
      <c r="AI150" s="77"/>
      <c r="AJ150" s="77"/>
      <c r="AK150" s="77"/>
      <c r="AL150" s="77"/>
    </row>
    <row r="151" spans="1:38" hidden="1">
      <c r="A151" s="93">
        <f>VLOOKUP(B151,'Outstanding Oct 2020'!$A:$A,1,FALSE)</f>
        <v>143040054</v>
      </c>
      <c r="B151" s="62">
        <v>143040054</v>
      </c>
      <c r="C151" s="61">
        <v>99</v>
      </c>
      <c r="D151" s="62" t="s">
        <v>168</v>
      </c>
      <c r="E151" s="63" t="s">
        <v>811</v>
      </c>
      <c r="F151" s="64">
        <v>40122</v>
      </c>
      <c r="G151" s="64">
        <v>50338</v>
      </c>
      <c r="H151" s="65">
        <v>336</v>
      </c>
      <c r="I151" s="65">
        <v>131</v>
      </c>
      <c r="J151" s="65">
        <v>180</v>
      </c>
      <c r="K151" s="65">
        <v>131</v>
      </c>
      <c r="L151" s="66">
        <v>131</v>
      </c>
      <c r="M151" s="67">
        <v>718647</v>
      </c>
      <c r="N151" s="68">
        <v>0.03</v>
      </c>
      <c r="O151" s="69">
        <v>8.6499999999999994E-2</v>
      </c>
      <c r="P151" s="70">
        <v>4962.8442404085672</v>
      </c>
      <c r="Q151" s="71">
        <v>499505.28739266051</v>
      </c>
      <c r="R151" s="71">
        <v>219141.71260733949</v>
      </c>
      <c r="S151" s="71">
        <v>354886.72854559438</v>
      </c>
      <c r="T151" s="71">
        <v>160091.74880882853</v>
      </c>
      <c r="U151" s="72">
        <v>194794.97973676585</v>
      </c>
      <c r="V151" s="71">
        <v>159486.46861978597</v>
      </c>
      <c r="W151" s="73">
        <v>194794.97973676585</v>
      </c>
      <c r="X151" s="71">
        <v>393806.67588087672</v>
      </c>
      <c r="Y151" s="71">
        <v>174664.96327354212</v>
      </c>
      <c r="Z151" s="74">
        <v>-4.8894435167312622E-9</v>
      </c>
      <c r="AA151" s="75"/>
      <c r="AB151" s="75">
        <v>180</v>
      </c>
      <c r="AC151" s="76"/>
      <c r="AD151" s="77"/>
      <c r="AE151" s="77"/>
      <c r="AF151" s="63"/>
      <c r="AG151" s="78"/>
      <c r="AH151" s="77"/>
      <c r="AI151" s="77"/>
      <c r="AJ151" s="77"/>
      <c r="AK151" s="77"/>
      <c r="AL151" s="77"/>
    </row>
    <row r="152" spans="1:38" hidden="1">
      <c r="A152" s="93">
        <f>VLOOKUP(B152,'Outstanding Oct 2020'!$A:$A,1,FALSE)</f>
        <v>143040178</v>
      </c>
      <c r="B152" s="62">
        <v>143040178</v>
      </c>
      <c r="C152" s="61">
        <v>99</v>
      </c>
      <c r="D152" s="62" t="s">
        <v>169</v>
      </c>
      <c r="E152" s="63" t="s">
        <v>811</v>
      </c>
      <c r="F152" s="64">
        <v>40240</v>
      </c>
      <c r="G152" s="64">
        <v>51189</v>
      </c>
      <c r="H152" s="65">
        <v>360</v>
      </c>
      <c r="I152" s="65">
        <v>127</v>
      </c>
      <c r="J152" s="65">
        <v>180</v>
      </c>
      <c r="K152" s="65">
        <v>127</v>
      </c>
      <c r="L152" s="66">
        <v>127</v>
      </c>
      <c r="M152" s="67">
        <v>1397726</v>
      </c>
      <c r="N152" s="68">
        <v>0.03</v>
      </c>
      <c r="O152" s="69">
        <v>8.6499999999999994E-2</v>
      </c>
      <c r="P152" s="70">
        <v>9652.4391373919389</v>
      </c>
      <c r="Q152" s="71">
        <v>971508.30286106223</v>
      </c>
      <c r="R152" s="71">
        <v>426217.69713893777</v>
      </c>
      <c r="S152" s="71">
        <v>678296.66047269606</v>
      </c>
      <c r="T152" s="71">
        <v>306710.28903087054</v>
      </c>
      <c r="U152" s="72">
        <v>371586.37144182553</v>
      </c>
      <c r="V152" s="71">
        <v>300720.26409247279</v>
      </c>
      <c r="W152" s="73">
        <v>371586.37144182553</v>
      </c>
      <c r="X152" s="71">
        <v>765930.74186947721</v>
      </c>
      <c r="Y152" s="71">
        <v>339713.04473054898</v>
      </c>
      <c r="Z152" s="74">
        <v>-9.5460563898086548E-9</v>
      </c>
      <c r="AA152" s="75"/>
      <c r="AB152" s="75">
        <v>180</v>
      </c>
      <c r="AC152" s="76"/>
      <c r="AD152" s="77"/>
      <c r="AE152" s="77"/>
      <c r="AF152" s="63"/>
      <c r="AG152" s="78"/>
      <c r="AH152" s="77"/>
      <c r="AI152" s="77"/>
      <c r="AJ152" s="77"/>
      <c r="AK152" s="77"/>
      <c r="AL152" s="77"/>
    </row>
    <row r="153" spans="1:38" hidden="1">
      <c r="A153" s="93">
        <f>VLOOKUP(B153,'Outstanding Oct 2020'!$A:$A,1,FALSE)</f>
        <v>143040429</v>
      </c>
      <c r="B153" s="62">
        <v>143040429</v>
      </c>
      <c r="C153" s="61">
        <v>99</v>
      </c>
      <c r="D153" s="62" t="s">
        <v>172</v>
      </c>
      <c r="E153" s="63" t="s">
        <v>811</v>
      </c>
      <c r="F153" s="64">
        <v>40091</v>
      </c>
      <c r="G153" s="64">
        <v>49933</v>
      </c>
      <c r="H153" s="65">
        <v>324</v>
      </c>
      <c r="I153" s="65">
        <v>132</v>
      </c>
      <c r="J153" s="65">
        <v>180</v>
      </c>
      <c r="K153" s="65">
        <v>132</v>
      </c>
      <c r="L153" s="66">
        <v>132</v>
      </c>
      <c r="M153" s="67">
        <v>499107</v>
      </c>
      <c r="N153" s="68">
        <v>0.03</v>
      </c>
      <c r="O153" s="69">
        <v>8.6499999999999994E-2</v>
      </c>
      <c r="P153" s="70">
        <v>3446.7413073422681</v>
      </c>
      <c r="Q153" s="71">
        <v>346911.05017440917</v>
      </c>
      <c r="R153" s="71">
        <v>152195.94982559083</v>
      </c>
      <c r="S153" s="71">
        <v>247494.69571615182</v>
      </c>
      <c r="T153" s="71">
        <v>111582.12557922717</v>
      </c>
      <c r="U153" s="72">
        <v>135912.57013692465</v>
      </c>
      <c r="V153" s="71">
        <v>111610.36320543327</v>
      </c>
      <c r="W153" s="73">
        <v>135912.57013692465</v>
      </c>
      <c r="X153" s="71">
        <v>273502.38514719572</v>
      </c>
      <c r="Y153" s="71">
        <v>121306.43532160821</v>
      </c>
      <c r="Z153" s="74">
        <v>-3.3178366720676422E-9</v>
      </c>
      <c r="AA153" s="75"/>
      <c r="AB153" s="75">
        <v>180</v>
      </c>
      <c r="AC153" s="76"/>
      <c r="AD153" s="77"/>
      <c r="AE153" s="77"/>
      <c r="AF153" s="63"/>
      <c r="AG153" s="78"/>
      <c r="AH153" s="77"/>
      <c r="AI153" s="77"/>
      <c r="AJ153" s="77"/>
      <c r="AK153" s="77"/>
      <c r="AL153" s="77"/>
    </row>
    <row r="154" spans="1:38" hidden="1">
      <c r="A154" s="93">
        <f>VLOOKUP(B154,'Outstanding Oct 2020'!$A:$A,1,FALSE)</f>
        <v>143040534</v>
      </c>
      <c r="B154" s="62">
        <v>143040534</v>
      </c>
      <c r="C154" s="61">
        <v>99</v>
      </c>
      <c r="D154" s="62" t="s">
        <v>173</v>
      </c>
      <c r="E154" s="63" t="s">
        <v>811</v>
      </c>
      <c r="F154" s="64">
        <v>40126</v>
      </c>
      <c r="G154" s="64">
        <v>51068</v>
      </c>
      <c r="H154" s="65">
        <v>360</v>
      </c>
      <c r="I154" s="65">
        <v>131</v>
      </c>
      <c r="J154" s="65">
        <v>180</v>
      </c>
      <c r="K154" s="65">
        <v>131</v>
      </c>
      <c r="L154" s="66">
        <v>131</v>
      </c>
      <c r="M154" s="67">
        <v>1597334</v>
      </c>
      <c r="N154" s="68">
        <v>0.03</v>
      </c>
      <c r="O154" s="69">
        <v>8.6499999999999994E-2</v>
      </c>
      <c r="P154" s="70">
        <v>11030.895337918031</v>
      </c>
      <c r="Q154" s="71">
        <v>1110248.5347215922</v>
      </c>
      <c r="R154" s="71">
        <v>487085.46527840779</v>
      </c>
      <c r="S154" s="71">
        <v>788805.4046766333</v>
      </c>
      <c r="T154" s="71">
        <v>355835.33152131876</v>
      </c>
      <c r="U154" s="72">
        <v>432970.07315531455</v>
      </c>
      <c r="V154" s="71">
        <v>354489.97750817455</v>
      </c>
      <c r="W154" s="73">
        <v>432970.07315531455</v>
      </c>
      <c r="X154" s="71">
        <v>875312.62610364216</v>
      </c>
      <c r="Y154" s="71">
        <v>388227.16082524532</v>
      </c>
      <c r="Z154" s="74">
        <v>-1.0943040251731873E-8</v>
      </c>
      <c r="AA154" s="75"/>
      <c r="AB154" s="75">
        <v>180</v>
      </c>
      <c r="AC154" s="76"/>
      <c r="AD154" s="77"/>
      <c r="AE154" s="77"/>
      <c r="AF154" s="63"/>
      <c r="AG154" s="78"/>
      <c r="AH154" s="77"/>
      <c r="AI154" s="77"/>
      <c r="AJ154" s="77"/>
      <c r="AK154" s="77"/>
      <c r="AL154" s="77"/>
    </row>
    <row r="155" spans="1:38" hidden="1">
      <c r="A155" s="93">
        <f>VLOOKUP(B155,'Outstanding Oct 2020'!$A:$A,1,FALSE)</f>
        <v>143040852</v>
      </c>
      <c r="B155" s="62">
        <v>143040852</v>
      </c>
      <c r="C155" s="61">
        <v>99</v>
      </c>
      <c r="D155" s="62" t="s">
        <v>174</v>
      </c>
      <c r="E155" s="63" t="s">
        <v>811</v>
      </c>
      <c r="F155" s="64">
        <v>40063</v>
      </c>
      <c r="G155" s="64">
        <v>51014</v>
      </c>
      <c r="H155" s="65">
        <v>360</v>
      </c>
      <c r="I155" s="65">
        <v>133</v>
      </c>
      <c r="J155" s="65">
        <v>180</v>
      </c>
      <c r="K155" s="65">
        <v>133</v>
      </c>
      <c r="L155" s="66">
        <v>133</v>
      </c>
      <c r="M155" s="67">
        <v>2850068</v>
      </c>
      <c r="N155" s="68">
        <v>0.03</v>
      </c>
      <c r="O155" s="69">
        <v>8.6499999999999994E-2</v>
      </c>
      <c r="P155" s="70">
        <v>19682.046343438105</v>
      </c>
      <c r="Q155" s="71">
        <v>1980978.1929495637</v>
      </c>
      <c r="R155" s="71">
        <v>869089.80705043627</v>
      </c>
      <c r="S155" s="71">
        <v>1419016.9981799282</v>
      </c>
      <c r="T155" s="71">
        <v>639394.30177859589</v>
      </c>
      <c r="U155" s="72">
        <v>779622.69640133227</v>
      </c>
      <c r="V155" s="71">
        <v>642160.80187615566</v>
      </c>
      <c r="W155" s="73">
        <v>779622.69640133227</v>
      </c>
      <c r="X155" s="71">
        <v>1561790.148869276</v>
      </c>
      <c r="Y155" s="71">
        <v>692700.34181885887</v>
      </c>
      <c r="Z155" s="74">
        <v>-1.909211277961731E-8</v>
      </c>
      <c r="AA155" s="75"/>
      <c r="AB155" s="75">
        <v>180</v>
      </c>
      <c r="AC155" s="76"/>
      <c r="AD155" s="77"/>
      <c r="AE155" s="77"/>
      <c r="AF155" s="63"/>
      <c r="AG155" s="78"/>
      <c r="AH155" s="77"/>
      <c r="AI155" s="77"/>
      <c r="AJ155" s="77"/>
      <c r="AK155" s="77"/>
      <c r="AL155" s="77"/>
    </row>
    <row r="156" spans="1:38" hidden="1">
      <c r="A156" s="93">
        <f>VLOOKUP(B156,'Outstanding Oct 2020'!$A:$A,1,FALSE)</f>
        <v>143041344</v>
      </c>
      <c r="B156" s="62">
        <v>143041344</v>
      </c>
      <c r="C156" s="61">
        <v>99</v>
      </c>
      <c r="D156" s="62" t="s">
        <v>175</v>
      </c>
      <c r="E156" s="63" t="s">
        <v>811</v>
      </c>
      <c r="F156" s="64">
        <v>39202</v>
      </c>
      <c r="G156" s="64">
        <v>46500</v>
      </c>
      <c r="H156" s="65">
        <v>240</v>
      </c>
      <c r="I156" s="65">
        <v>161</v>
      </c>
      <c r="J156" s="65">
        <v>180</v>
      </c>
      <c r="K156" s="65">
        <v>161</v>
      </c>
      <c r="L156" s="66">
        <v>161</v>
      </c>
      <c r="M156" s="67">
        <v>1400114</v>
      </c>
      <c r="N156" s="68">
        <v>0.03</v>
      </c>
      <c r="O156" s="69">
        <v>8.6499999999999994E-2</v>
      </c>
      <c r="P156" s="70">
        <v>9668.9302269617765</v>
      </c>
      <c r="Q156" s="71">
        <v>973168.11446021113</v>
      </c>
      <c r="R156" s="71">
        <v>426945.88553978887</v>
      </c>
      <c r="S156" s="71">
        <v>754639.47319040541</v>
      </c>
      <c r="T156" s="71">
        <v>335779.9794323286</v>
      </c>
      <c r="U156" s="72">
        <v>418859.4937580768</v>
      </c>
      <c r="V156" s="71">
        <v>381879.37539947784</v>
      </c>
      <c r="W156" s="73">
        <v>418859.4937580768</v>
      </c>
      <c r="X156" s="71">
        <v>767239.32639289915</v>
      </c>
      <c r="Y156" s="71">
        <v>340293.44085312006</v>
      </c>
      <c r="Z156" s="74">
        <v>-9.7788870334625244E-9</v>
      </c>
      <c r="AA156" s="75"/>
      <c r="AB156" s="75">
        <v>180</v>
      </c>
      <c r="AC156" s="76"/>
      <c r="AD156" s="77"/>
      <c r="AE156" s="77"/>
      <c r="AF156" s="63"/>
      <c r="AG156" s="78"/>
      <c r="AH156" s="77"/>
      <c r="AI156" s="77"/>
      <c r="AJ156" s="77"/>
      <c r="AK156" s="77"/>
      <c r="AL156" s="77"/>
    </row>
    <row r="157" spans="1:38" hidden="1">
      <c r="A157" s="93">
        <f>VLOOKUP(B157,'Outstanding Oct 2020'!$A:$A,1,FALSE)</f>
        <v>143041514</v>
      </c>
      <c r="B157" s="62">
        <v>143041514</v>
      </c>
      <c r="C157" s="61">
        <v>99</v>
      </c>
      <c r="D157" s="62" t="s">
        <v>176</v>
      </c>
      <c r="E157" s="63" t="s">
        <v>814</v>
      </c>
      <c r="F157" s="64">
        <v>41005</v>
      </c>
      <c r="G157" s="64">
        <v>51957</v>
      </c>
      <c r="H157" s="65">
        <v>360</v>
      </c>
      <c r="I157" s="65">
        <v>102</v>
      </c>
      <c r="J157" s="65">
        <v>180</v>
      </c>
      <c r="K157" s="65">
        <v>102</v>
      </c>
      <c r="L157" s="66">
        <v>102</v>
      </c>
      <c r="M157" s="67">
        <v>4009212</v>
      </c>
      <c r="N157" s="68">
        <v>0.03</v>
      </c>
      <c r="O157" s="69">
        <v>7.6499999999999999E-2</v>
      </c>
      <c r="P157" s="70">
        <v>27686.881991822011</v>
      </c>
      <c r="Q157" s="71">
        <v>2959401.5396192675</v>
      </c>
      <c r="R157" s="71">
        <v>1049810.4603807325</v>
      </c>
      <c r="S157" s="71">
        <v>1562087.4200568195</v>
      </c>
      <c r="T157" s="71">
        <v>774694.53632102325</v>
      </c>
      <c r="U157" s="72">
        <v>787392.8837357962</v>
      </c>
      <c r="V157" s="71">
        <v>594892.59421574848</v>
      </c>
      <c r="W157" s="73">
        <v>787392.8837357962</v>
      </c>
      <c r="X157" s="71">
        <v>2024237.2189087044</v>
      </c>
      <c r="Y157" s="71">
        <v>974426.75852796156</v>
      </c>
      <c r="Z157" s="74">
        <v>1.0244548320770264E-8</v>
      </c>
      <c r="AA157" s="75"/>
      <c r="AB157" s="75">
        <v>180</v>
      </c>
      <c r="AC157" s="76"/>
      <c r="AD157" s="77"/>
      <c r="AE157" s="77"/>
      <c r="AF157" s="63"/>
      <c r="AG157" s="78"/>
      <c r="AH157" s="77"/>
      <c r="AI157" s="77"/>
      <c r="AJ157" s="77"/>
      <c r="AK157" s="77"/>
      <c r="AL157" s="77"/>
    </row>
    <row r="158" spans="1:38" hidden="1">
      <c r="A158" s="93">
        <f>VLOOKUP(B158,'Outstanding Oct 2020'!$A:$A,1,FALSE)</f>
        <v>143044939</v>
      </c>
      <c r="B158" s="62">
        <v>143044939</v>
      </c>
      <c r="C158" s="61">
        <v>99</v>
      </c>
      <c r="D158" s="62" t="s">
        <v>177</v>
      </c>
      <c r="E158" s="63" t="s">
        <v>811</v>
      </c>
      <c r="F158" s="64">
        <v>37950</v>
      </c>
      <c r="G158" s="64">
        <v>45619</v>
      </c>
      <c r="H158" s="65">
        <v>252</v>
      </c>
      <c r="I158" s="65">
        <v>202</v>
      </c>
      <c r="J158" s="65">
        <v>180</v>
      </c>
      <c r="K158" s="65">
        <v>180</v>
      </c>
      <c r="L158" s="66">
        <v>180</v>
      </c>
      <c r="M158" s="67">
        <v>581122</v>
      </c>
      <c r="N158" s="68">
        <v>0.03</v>
      </c>
      <c r="O158" s="69">
        <v>8.6499999999999994E-2</v>
      </c>
      <c r="P158" s="70">
        <v>4013.1218396162617</v>
      </c>
      <c r="Q158" s="71">
        <v>403916.68179258757</v>
      </c>
      <c r="R158" s="71">
        <v>177205.31820741243</v>
      </c>
      <c r="S158" s="71">
        <v>318445.24933833559</v>
      </c>
      <c r="T158" s="71">
        <v>141239.93113092706</v>
      </c>
      <c r="U158" s="72">
        <v>177205.31820740853</v>
      </c>
      <c r="V158" s="71">
        <v>177205.31820741243</v>
      </c>
      <c r="W158" s="73">
        <v>177205.31820740853</v>
      </c>
      <c r="X158" s="71">
        <v>318445.24933833559</v>
      </c>
      <c r="Y158" s="71">
        <v>141239.93113092706</v>
      </c>
      <c r="Z158" s="74">
        <v>-3.8999132812023163E-9</v>
      </c>
      <c r="AA158" s="75"/>
      <c r="AB158" s="75">
        <v>180</v>
      </c>
      <c r="AC158" s="76"/>
      <c r="AD158" s="77"/>
      <c r="AE158" s="77"/>
      <c r="AF158" s="63"/>
      <c r="AG158" s="78"/>
      <c r="AH158" s="77"/>
      <c r="AI158" s="77"/>
      <c r="AJ158" s="77"/>
      <c r="AK158" s="77"/>
      <c r="AL158" s="77"/>
    </row>
    <row r="159" spans="1:38" hidden="1">
      <c r="A159" s="93">
        <f>VLOOKUP(B159,'Outstanding Oct 2020'!$A:$A,1,FALSE)</f>
        <v>143045811</v>
      </c>
      <c r="B159" s="62">
        <v>143045811</v>
      </c>
      <c r="C159" s="61">
        <v>99</v>
      </c>
      <c r="D159" s="62" t="s">
        <v>178</v>
      </c>
      <c r="E159" s="63" t="s">
        <v>811</v>
      </c>
      <c r="F159" s="64">
        <v>36811</v>
      </c>
      <c r="G159" s="64">
        <v>45192</v>
      </c>
      <c r="H159" s="65">
        <v>276</v>
      </c>
      <c r="I159" s="65">
        <v>240</v>
      </c>
      <c r="J159" s="65">
        <v>180</v>
      </c>
      <c r="K159" s="65">
        <v>180</v>
      </c>
      <c r="L159" s="66">
        <v>180</v>
      </c>
      <c r="M159" s="67">
        <v>713314</v>
      </c>
      <c r="N159" s="68">
        <v>0.03</v>
      </c>
      <c r="O159" s="69">
        <v>8.6499999999999994E-2</v>
      </c>
      <c r="P159" s="70">
        <v>4926.0155215325422</v>
      </c>
      <c r="Q159" s="71">
        <v>495798.51383392437</v>
      </c>
      <c r="R159" s="71">
        <v>217515.48616607563</v>
      </c>
      <c r="S159" s="71">
        <v>390884.2800419284</v>
      </c>
      <c r="T159" s="71">
        <v>173368.79387585772</v>
      </c>
      <c r="U159" s="72">
        <v>217515.48616607068</v>
      </c>
      <c r="V159" s="71">
        <v>217515.48616607563</v>
      </c>
      <c r="W159" s="73">
        <v>217515.48616607068</v>
      </c>
      <c r="X159" s="71">
        <v>390884.2800419284</v>
      </c>
      <c r="Y159" s="71">
        <v>173368.79387585772</v>
      </c>
      <c r="Z159" s="74">
        <v>-4.9476511776447296E-9</v>
      </c>
      <c r="AA159" s="75"/>
      <c r="AB159" s="75">
        <v>180</v>
      </c>
      <c r="AC159" s="76"/>
      <c r="AD159" s="77"/>
      <c r="AE159" s="77"/>
      <c r="AF159" s="63"/>
      <c r="AG159" s="78"/>
      <c r="AH159" s="77"/>
      <c r="AI159" s="77"/>
      <c r="AJ159" s="77"/>
      <c r="AK159" s="77"/>
      <c r="AL159" s="77"/>
    </row>
    <row r="160" spans="1:38" hidden="1">
      <c r="A160" s="93">
        <f>VLOOKUP(B160,'Outstanding Oct 2020'!$A:$A,1,FALSE)</f>
        <v>143046303</v>
      </c>
      <c r="B160" s="62">
        <v>143046303</v>
      </c>
      <c r="C160" s="61">
        <v>99</v>
      </c>
      <c r="D160" s="62" t="s">
        <v>179</v>
      </c>
      <c r="E160" s="63" t="s">
        <v>811</v>
      </c>
      <c r="F160" s="64">
        <v>38812</v>
      </c>
      <c r="G160" s="64">
        <v>49026</v>
      </c>
      <c r="H160" s="65">
        <v>336</v>
      </c>
      <c r="I160" s="65">
        <v>174</v>
      </c>
      <c r="J160" s="65">
        <v>180</v>
      </c>
      <c r="K160" s="65">
        <v>174</v>
      </c>
      <c r="L160" s="66">
        <v>174</v>
      </c>
      <c r="M160" s="67">
        <v>2145966</v>
      </c>
      <c r="N160" s="68">
        <v>0.03</v>
      </c>
      <c r="O160" s="69">
        <v>8.6499999999999994E-2</v>
      </c>
      <c r="P160" s="70">
        <v>14819.647202607972</v>
      </c>
      <c r="Q160" s="71">
        <v>1491582.6039277674</v>
      </c>
      <c r="R160" s="71">
        <v>654383.39607223263</v>
      </c>
      <c r="S160" s="71">
        <v>1173753.0006920851</v>
      </c>
      <c r="T160" s="71">
        <v>520797.62283685384</v>
      </c>
      <c r="U160" s="72">
        <v>652955.37785523129</v>
      </c>
      <c r="V160" s="71">
        <v>632570.61620315816</v>
      </c>
      <c r="W160" s="73">
        <v>652955.37785523129</v>
      </c>
      <c r="X160" s="71">
        <v>1175953.892541653</v>
      </c>
      <c r="Y160" s="71">
        <v>521570.49646943482</v>
      </c>
      <c r="Z160" s="74">
        <v>-1.4435499906539917E-8</v>
      </c>
      <c r="AA160" s="75"/>
      <c r="AB160" s="75">
        <v>180</v>
      </c>
      <c r="AC160" s="76"/>
      <c r="AD160" s="77"/>
      <c r="AE160" s="77"/>
      <c r="AF160" s="63"/>
      <c r="AG160" s="78"/>
      <c r="AH160" s="77"/>
      <c r="AI160" s="77"/>
      <c r="AJ160" s="77"/>
      <c r="AK160" s="77"/>
      <c r="AL160" s="77"/>
    </row>
    <row r="161" spans="1:38" hidden="1">
      <c r="A161" s="93">
        <f>VLOOKUP(B161,'Outstanding Oct 2020'!$A:$A,1,FALSE)</f>
        <v>143046737</v>
      </c>
      <c r="B161" s="62">
        <v>143046737</v>
      </c>
      <c r="C161" s="61">
        <v>99</v>
      </c>
      <c r="D161" s="62" t="s">
        <v>90</v>
      </c>
      <c r="E161" s="63" t="s">
        <v>811</v>
      </c>
      <c r="F161" s="64">
        <v>38407</v>
      </c>
      <c r="G161" s="64">
        <v>46806</v>
      </c>
      <c r="H161" s="65">
        <v>276</v>
      </c>
      <c r="I161" s="65">
        <v>187</v>
      </c>
      <c r="J161" s="65">
        <v>180</v>
      </c>
      <c r="K161" s="65">
        <v>180</v>
      </c>
      <c r="L161" s="66">
        <v>180</v>
      </c>
      <c r="M161" s="67">
        <v>360000</v>
      </c>
      <c r="N161" s="68">
        <v>0.03</v>
      </c>
      <c r="O161" s="69">
        <v>8.6499999999999994E-2</v>
      </c>
      <c r="P161" s="70">
        <v>2486.0939050007642</v>
      </c>
      <c r="Q161" s="71">
        <v>250222.8541430741</v>
      </c>
      <c r="R161" s="71">
        <v>109777.1458569259</v>
      </c>
      <c r="S161" s="71">
        <v>197274.04875706098</v>
      </c>
      <c r="T161" s="71">
        <v>87496.902900137589</v>
      </c>
      <c r="U161" s="72">
        <v>109777.14585692339</v>
      </c>
      <c r="V161" s="71">
        <v>109777.1458569259</v>
      </c>
      <c r="W161" s="73">
        <v>109777.14585692339</v>
      </c>
      <c r="X161" s="71">
        <v>197274.04875706098</v>
      </c>
      <c r="Y161" s="71">
        <v>87496.902900137589</v>
      </c>
      <c r="Z161" s="74">
        <v>-2.5029294192790985E-9</v>
      </c>
      <c r="AA161" s="75"/>
      <c r="AB161" s="75">
        <v>180</v>
      </c>
      <c r="AC161" s="76"/>
      <c r="AD161" s="77"/>
      <c r="AE161" s="77"/>
      <c r="AF161" s="63"/>
      <c r="AG161" s="78"/>
      <c r="AH161" s="77"/>
      <c r="AI161" s="77"/>
      <c r="AJ161" s="77"/>
      <c r="AK161" s="77"/>
      <c r="AL161" s="77"/>
    </row>
    <row r="162" spans="1:38" hidden="1">
      <c r="A162" s="93">
        <f>VLOOKUP(B162,'Outstanding Oct 2020'!$A:$A,1,FALSE)</f>
        <v>143046761</v>
      </c>
      <c r="B162" s="62">
        <v>143046761</v>
      </c>
      <c r="C162" s="61">
        <v>99</v>
      </c>
      <c r="D162" s="62" t="s">
        <v>90</v>
      </c>
      <c r="E162" s="63" t="s">
        <v>811</v>
      </c>
      <c r="F162" s="64">
        <v>34937</v>
      </c>
      <c r="G162" s="64">
        <v>45892</v>
      </c>
      <c r="H162" s="65">
        <v>360</v>
      </c>
      <c r="I162" s="65">
        <v>301</v>
      </c>
      <c r="J162" s="65">
        <v>180</v>
      </c>
      <c r="K162" s="65">
        <v>180</v>
      </c>
      <c r="L162" s="66">
        <v>180</v>
      </c>
      <c r="M162" s="67">
        <v>207671</v>
      </c>
      <c r="N162" s="68">
        <v>0.03</v>
      </c>
      <c r="O162" s="69">
        <v>8.6499999999999994E-2</v>
      </c>
      <c r="P162" s="70">
        <v>1434.1377981817047</v>
      </c>
      <c r="Q162" s="71">
        <v>144344.52872985098</v>
      </c>
      <c r="R162" s="71">
        <v>63326.471270149021</v>
      </c>
      <c r="S162" s="71">
        <v>113800.27494285451</v>
      </c>
      <c r="T162" s="71">
        <v>50473.803672706854</v>
      </c>
      <c r="U162" s="72">
        <v>63326.471270147653</v>
      </c>
      <c r="V162" s="71">
        <v>63326.471270149013</v>
      </c>
      <c r="W162" s="73">
        <v>63326.471270147653</v>
      </c>
      <c r="X162" s="71">
        <v>113800.27494285451</v>
      </c>
      <c r="Y162" s="71">
        <v>50473.803672706854</v>
      </c>
      <c r="Z162" s="74">
        <v>-1.3678800314664841E-9</v>
      </c>
      <c r="AA162" s="75"/>
      <c r="AB162" s="75">
        <v>180</v>
      </c>
      <c r="AC162" s="76"/>
      <c r="AD162" s="77"/>
      <c r="AE162" s="77"/>
      <c r="AF162" s="63"/>
      <c r="AG162" s="78"/>
      <c r="AH162" s="77"/>
      <c r="AI162" s="77"/>
      <c r="AJ162" s="77"/>
      <c r="AK162" s="77"/>
      <c r="AL162" s="77"/>
    </row>
    <row r="163" spans="1:38" hidden="1">
      <c r="A163" s="93">
        <f>VLOOKUP(B163,'Outstanding Oct 2020'!$A:$A,1,FALSE)</f>
        <v>143046842</v>
      </c>
      <c r="B163" s="62">
        <v>143046842</v>
      </c>
      <c r="C163" s="61">
        <v>99</v>
      </c>
      <c r="D163" s="62" t="s">
        <v>180</v>
      </c>
      <c r="E163" s="63" t="s">
        <v>811</v>
      </c>
      <c r="F163" s="64">
        <v>38230</v>
      </c>
      <c r="G163" s="64">
        <v>49179</v>
      </c>
      <c r="H163" s="65">
        <v>360</v>
      </c>
      <c r="I163" s="65">
        <v>193</v>
      </c>
      <c r="J163" s="65">
        <v>180</v>
      </c>
      <c r="K163" s="65">
        <v>180</v>
      </c>
      <c r="L163" s="66">
        <v>180</v>
      </c>
      <c r="M163" s="67">
        <v>525000</v>
      </c>
      <c r="N163" s="68">
        <v>0.03</v>
      </c>
      <c r="O163" s="69">
        <v>8.6499999999999994E-2</v>
      </c>
      <c r="P163" s="70">
        <v>3625.5536114594479</v>
      </c>
      <c r="Q163" s="71">
        <v>364908.32895864977</v>
      </c>
      <c r="R163" s="71">
        <v>160091.67104135023</v>
      </c>
      <c r="S163" s="71">
        <v>287691.3211040473</v>
      </c>
      <c r="T163" s="71">
        <v>127599.65006270062</v>
      </c>
      <c r="U163" s="72">
        <v>160091.67104134668</v>
      </c>
      <c r="V163" s="71">
        <v>160091.67104135023</v>
      </c>
      <c r="W163" s="73">
        <v>160091.67104134668</v>
      </c>
      <c r="X163" s="71">
        <v>287691.3211040473</v>
      </c>
      <c r="Y163" s="71">
        <v>127599.65006270062</v>
      </c>
      <c r="Z163" s="74">
        <v>-3.5506673157215118E-9</v>
      </c>
      <c r="AA163" s="75"/>
      <c r="AB163" s="75">
        <v>180</v>
      </c>
      <c r="AC163" s="76"/>
      <c r="AD163" s="77"/>
      <c r="AE163" s="77"/>
      <c r="AF163" s="63"/>
      <c r="AG163" s="78"/>
      <c r="AH163" s="77"/>
      <c r="AI163" s="77"/>
      <c r="AJ163" s="77"/>
      <c r="AK163" s="77"/>
      <c r="AL163" s="77"/>
    </row>
    <row r="164" spans="1:38" hidden="1">
      <c r="A164" s="93">
        <f>VLOOKUP(B164,'Outstanding Oct 2020'!$A:$A,1,FALSE)</f>
        <v>143060233</v>
      </c>
      <c r="B164" s="62">
        <v>143060233</v>
      </c>
      <c r="C164" s="61">
        <v>99</v>
      </c>
      <c r="D164" s="62" t="s">
        <v>181</v>
      </c>
      <c r="E164" s="63" t="s">
        <v>811</v>
      </c>
      <c r="F164" s="64">
        <v>40256</v>
      </c>
      <c r="G164" s="64">
        <v>51218</v>
      </c>
      <c r="H164" s="65">
        <v>360</v>
      </c>
      <c r="I164" s="65">
        <v>127</v>
      </c>
      <c r="J164" s="65">
        <v>180</v>
      </c>
      <c r="K164" s="65">
        <v>127</v>
      </c>
      <c r="L164" s="66">
        <v>127</v>
      </c>
      <c r="M164" s="67">
        <v>380215</v>
      </c>
      <c r="N164" s="68">
        <v>0.03</v>
      </c>
      <c r="O164" s="69">
        <v>8.6499999999999994E-2</v>
      </c>
      <c r="P164" s="70">
        <v>2625.69498358296</v>
      </c>
      <c r="Q164" s="71">
        <v>264273.56246669148</v>
      </c>
      <c r="R164" s="71">
        <v>115941.43753330852</v>
      </c>
      <c r="S164" s="71">
        <v>184512.96231280398</v>
      </c>
      <c r="T164" s="71">
        <v>83432.555839894601</v>
      </c>
      <c r="U164" s="72">
        <v>101080.40647290938</v>
      </c>
      <c r="V164" s="71">
        <v>81803.125370723239</v>
      </c>
      <c r="W164" s="73">
        <v>101080.40647290938</v>
      </c>
      <c r="X164" s="71">
        <v>208351.53457823879</v>
      </c>
      <c r="Y164" s="71">
        <v>92410.097044932831</v>
      </c>
      <c r="Z164" s="74">
        <v>-2.5611370801925659E-9</v>
      </c>
      <c r="AA164" s="75"/>
      <c r="AB164" s="75">
        <v>180</v>
      </c>
      <c r="AC164" s="76"/>
      <c r="AD164" s="77"/>
      <c r="AE164" s="77"/>
      <c r="AF164" s="63"/>
      <c r="AG164" s="78"/>
      <c r="AH164" s="77"/>
      <c r="AI164" s="77"/>
      <c r="AJ164" s="77"/>
      <c r="AK164" s="77"/>
      <c r="AL164" s="77"/>
    </row>
    <row r="165" spans="1:38" hidden="1">
      <c r="A165" s="93">
        <f>VLOOKUP(B165,'Outstanding Oct 2020'!$A:$A,1,FALSE)</f>
        <v>143060888</v>
      </c>
      <c r="B165" s="62">
        <v>143060888</v>
      </c>
      <c r="C165" s="61">
        <v>99</v>
      </c>
      <c r="D165" s="62" t="s">
        <v>182</v>
      </c>
      <c r="E165" s="63" t="s">
        <v>811</v>
      </c>
      <c r="F165" s="64">
        <v>40140</v>
      </c>
      <c r="G165" s="64">
        <v>51097</v>
      </c>
      <c r="H165" s="65">
        <v>360</v>
      </c>
      <c r="I165" s="65">
        <v>130</v>
      </c>
      <c r="J165" s="65">
        <v>180</v>
      </c>
      <c r="K165" s="65">
        <v>130</v>
      </c>
      <c r="L165" s="66">
        <v>130</v>
      </c>
      <c r="M165" s="67">
        <v>1567585</v>
      </c>
      <c r="N165" s="68">
        <v>0.03</v>
      </c>
      <c r="O165" s="69">
        <v>8.6499999999999994E-2</v>
      </c>
      <c r="P165" s="70">
        <v>10825.454205751732</v>
      </c>
      <c r="Q165" s="71">
        <v>1089571.0911440859</v>
      </c>
      <c r="R165" s="71">
        <v>478013.90885591414</v>
      </c>
      <c r="S165" s="71">
        <v>770848.39747930726</v>
      </c>
      <c r="T165" s="71">
        <v>347937.66421845672</v>
      </c>
      <c r="U165" s="72">
        <v>422910.73326085054</v>
      </c>
      <c r="V165" s="71">
        <v>345232.26750704908</v>
      </c>
      <c r="W165" s="73">
        <v>422910.73326085054</v>
      </c>
      <c r="X165" s="71">
        <v>859010.66589121521</v>
      </c>
      <c r="Y165" s="71">
        <v>380996.75703531178</v>
      </c>
      <c r="Z165" s="74">
        <v>-1.0710209608078003E-8</v>
      </c>
      <c r="AA165" s="75"/>
      <c r="AB165" s="75">
        <v>180</v>
      </c>
      <c r="AC165" s="76"/>
      <c r="AD165" s="77"/>
      <c r="AE165" s="77"/>
      <c r="AF165" s="63"/>
      <c r="AG165" s="78"/>
      <c r="AH165" s="77"/>
      <c r="AI165" s="77"/>
      <c r="AJ165" s="77"/>
      <c r="AK165" s="77"/>
      <c r="AL165" s="77"/>
    </row>
    <row r="166" spans="1:38" hidden="1">
      <c r="A166" s="93">
        <f>VLOOKUP(B166,'Outstanding Oct 2020'!$A:$A,1,FALSE)</f>
        <v>143070166</v>
      </c>
      <c r="B166" s="62">
        <v>143070166</v>
      </c>
      <c r="C166" s="61">
        <v>99</v>
      </c>
      <c r="D166" s="62" t="s">
        <v>183</v>
      </c>
      <c r="E166" s="63" t="s">
        <v>811</v>
      </c>
      <c r="F166" s="64">
        <v>40311</v>
      </c>
      <c r="G166" s="64">
        <v>46508</v>
      </c>
      <c r="H166" s="65">
        <v>204</v>
      </c>
      <c r="I166" s="65">
        <v>125</v>
      </c>
      <c r="J166" s="65">
        <v>180</v>
      </c>
      <c r="K166" s="65">
        <v>125</v>
      </c>
      <c r="L166" s="66">
        <v>125</v>
      </c>
      <c r="M166" s="67">
        <v>80144</v>
      </c>
      <c r="N166" s="68">
        <v>0.03</v>
      </c>
      <c r="O166" s="69">
        <v>8.6499999999999994E-2</v>
      </c>
      <c r="P166" s="70">
        <v>553.45974978439233</v>
      </c>
      <c r="Q166" s="71">
        <v>55705.167840118142</v>
      </c>
      <c r="R166" s="71">
        <v>24438.832159881858</v>
      </c>
      <c r="S166" s="71">
        <v>38534.200360858042</v>
      </c>
      <c r="T166" s="71">
        <v>17445.585458117086</v>
      </c>
      <c r="U166" s="72">
        <v>21088.614902740956</v>
      </c>
      <c r="V166" s="71">
        <v>16971.411222140181</v>
      </c>
      <c r="W166" s="73">
        <v>21088.614902740956</v>
      </c>
      <c r="X166" s="71">
        <v>43917.587121071927</v>
      </c>
      <c r="Y166" s="71">
        <v>19478.754961190614</v>
      </c>
      <c r="Z166" s="74">
        <v>-5.4569682106375694E-10</v>
      </c>
      <c r="AA166" s="75"/>
      <c r="AB166" s="75">
        <v>180</v>
      </c>
      <c r="AC166" s="76"/>
      <c r="AD166" s="77"/>
      <c r="AE166" s="77"/>
      <c r="AF166" s="63"/>
      <c r="AG166" s="78"/>
      <c r="AH166" s="77"/>
      <c r="AI166" s="77"/>
      <c r="AJ166" s="77"/>
      <c r="AK166" s="77"/>
      <c r="AL166" s="77"/>
    </row>
    <row r="167" spans="1:38" hidden="1">
      <c r="A167" s="93">
        <f>VLOOKUP(B167,'Outstanding Oct 2020'!$A:$A,1,FALSE)</f>
        <v>143080013</v>
      </c>
      <c r="B167" s="62">
        <v>143080013</v>
      </c>
      <c r="C167" s="61">
        <v>99</v>
      </c>
      <c r="D167" s="62" t="s">
        <v>185</v>
      </c>
      <c r="E167" s="63" t="s">
        <v>811</v>
      </c>
      <c r="F167" s="64">
        <v>40336</v>
      </c>
      <c r="G167" s="64">
        <v>47635</v>
      </c>
      <c r="H167" s="65">
        <v>240</v>
      </c>
      <c r="I167" s="65">
        <v>124</v>
      </c>
      <c r="J167" s="65">
        <v>180</v>
      </c>
      <c r="K167" s="65">
        <v>124</v>
      </c>
      <c r="L167" s="66">
        <v>124</v>
      </c>
      <c r="M167" s="67">
        <v>875049</v>
      </c>
      <c r="N167" s="68">
        <v>0.03</v>
      </c>
      <c r="O167" s="69">
        <v>8.6499999999999994E-2</v>
      </c>
      <c r="P167" s="70">
        <v>6042.9277374361491</v>
      </c>
      <c r="Q167" s="71">
        <v>608214.60637511895</v>
      </c>
      <c r="R167" s="71">
        <v>266834.39362488105</v>
      </c>
      <c r="S167" s="71">
        <v>418732.887659334</v>
      </c>
      <c r="T167" s="71">
        <v>189690.373488351</v>
      </c>
      <c r="U167" s="72">
        <v>229042.51417098299</v>
      </c>
      <c r="V167" s="71">
        <v>183819.24894158472</v>
      </c>
      <c r="W167" s="73">
        <v>229042.51417098299</v>
      </c>
      <c r="X167" s="71">
        <v>479512.38636338187</v>
      </c>
      <c r="Y167" s="71">
        <v>212677.99273850676</v>
      </c>
      <c r="Z167" s="74">
        <v>-5.9371814131736755E-9</v>
      </c>
      <c r="AA167" s="75"/>
      <c r="AB167" s="75">
        <v>180</v>
      </c>
      <c r="AC167" s="76"/>
      <c r="AD167" s="77"/>
      <c r="AE167" s="77"/>
      <c r="AF167" s="63"/>
      <c r="AG167" s="78"/>
      <c r="AH167" s="77"/>
      <c r="AI167" s="77"/>
      <c r="AJ167" s="77"/>
      <c r="AK167" s="77"/>
      <c r="AL167" s="77"/>
    </row>
    <row r="168" spans="1:38" hidden="1">
      <c r="A168" s="93">
        <f>VLOOKUP(B168,'Outstanding Oct 2020'!$A:$A,1,FALSE)</f>
        <v>143089762</v>
      </c>
      <c r="B168" s="62">
        <v>143089762</v>
      </c>
      <c r="C168" s="61">
        <v>99</v>
      </c>
      <c r="D168" s="62" t="s">
        <v>186</v>
      </c>
      <c r="E168" s="63" t="s">
        <v>811</v>
      </c>
      <c r="F168" s="64">
        <v>40385</v>
      </c>
      <c r="G168" s="64">
        <v>49949</v>
      </c>
      <c r="H168" s="65">
        <v>314</v>
      </c>
      <c r="I168" s="65">
        <v>122</v>
      </c>
      <c r="J168" s="65">
        <v>180</v>
      </c>
      <c r="K168" s="65">
        <v>122</v>
      </c>
      <c r="L168" s="66">
        <v>122</v>
      </c>
      <c r="M168" s="67">
        <v>1912101</v>
      </c>
      <c r="N168" s="68">
        <v>0.03</v>
      </c>
      <c r="O168" s="69">
        <v>8.6499999999999994E-2</v>
      </c>
      <c r="P168" s="70">
        <v>13204.61844957185</v>
      </c>
      <c r="Q168" s="71">
        <v>1329031.5823050726</v>
      </c>
      <c r="R168" s="71">
        <v>583069.41769492743</v>
      </c>
      <c r="S168" s="71">
        <v>906053.27651667758</v>
      </c>
      <c r="T168" s="71">
        <v>410967.28514715703</v>
      </c>
      <c r="U168" s="72">
        <v>495085.99136952055</v>
      </c>
      <c r="V168" s="71">
        <v>395191.49421545083</v>
      </c>
      <c r="W168" s="73">
        <v>495085.99136952055</v>
      </c>
      <c r="X168" s="71">
        <v>1047799.7386178472</v>
      </c>
      <c r="Y168" s="71">
        <v>464730.32092293329</v>
      </c>
      <c r="Z168" s="74">
        <v>-1.3504177331924438E-8</v>
      </c>
      <c r="AA168" s="75"/>
      <c r="AB168" s="75">
        <v>180</v>
      </c>
      <c r="AC168" s="76"/>
      <c r="AD168" s="77"/>
      <c r="AE168" s="77"/>
      <c r="AF168" s="63"/>
      <c r="AG168" s="78"/>
      <c r="AH168" s="77"/>
      <c r="AI168" s="77"/>
      <c r="AJ168" s="77"/>
      <c r="AK168" s="77"/>
      <c r="AL168" s="77"/>
    </row>
    <row r="169" spans="1:38" hidden="1">
      <c r="A169" s="93">
        <f>VLOOKUP(B169,'Outstanding Oct 2020'!$A:$A,1,FALSE)</f>
        <v>143091376</v>
      </c>
      <c r="B169" s="62">
        <v>143091376</v>
      </c>
      <c r="C169" s="61">
        <v>99</v>
      </c>
      <c r="D169" s="62" t="s">
        <v>188</v>
      </c>
      <c r="E169" s="63" t="s">
        <v>811</v>
      </c>
      <c r="F169" s="64">
        <v>40455</v>
      </c>
      <c r="G169" s="64">
        <v>44835</v>
      </c>
      <c r="H169" s="65">
        <v>144</v>
      </c>
      <c r="I169" s="65">
        <v>120</v>
      </c>
      <c r="J169" s="65">
        <v>144</v>
      </c>
      <c r="K169" s="65">
        <v>120</v>
      </c>
      <c r="L169" s="66">
        <v>120</v>
      </c>
      <c r="M169" s="67">
        <v>1169021</v>
      </c>
      <c r="N169" s="68">
        <v>0.03</v>
      </c>
      <c r="O169" s="69">
        <v>8.6499999999999994E-2</v>
      </c>
      <c r="P169" s="70">
        <v>9677.0002348523667</v>
      </c>
      <c r="Q169" s="71">
        <v>865246.80637269036</v>
      </c>
      <c r="R169" s="71">
        <v>303774.19362730964</v>
      </c>
      <c r="S169" s="71">
        <v>508560.9115746835</v>
      </c>
      <c r="T169" s="71">
        <v>217363.91798797867</v>
      </c>
      <c r="U169" s="72">
        <v>291196.99358670483</v>
      </c>
      <c r="V169" s="71">
        <v>253145.16135609138</v>
      </c>
      <c r="W169" s="73">
        <v>291196.99358670483</v>
      </c>
      <c r="X169" s="71">
        <v>528241.22744604177</v>
      </c>
      <c r="Y169" s="71">
        <v>224467.03381874086</v>
      </c>
      <c r="Z169" s="74">
        <v>-8.7311491370201111E-9</v>
      </c>
      <c r="AA169" s="75"/>
      <c r="AB169" s="75">
        <v>144</v>
      </c>
      <c r="AC169" s="76"/>
      <c r="AD169" s="77"/>
      <c r="AE169" s="77"/>
      <c r="AF169" s="63"/>
      <c r="AG169" s="78"/>
      <c r="AH169" s="77"/>
      <c r="AI169" s="77"/>
      <c r="AJ169" s="77"/>
      <c r="AK169" s="77"/>
      <c r="AL169" s="77"/>
    </row>
    <row r="170" spans="1:38" hidden="1">
      <c r="A170" s="93">
        <f>VLOOKUP(B170,'Outstanding Oct 2020'!$A:$A,1,FALSE)</f>
        <v>143091406</v>
      </c>
      <c r="B170" s="62">
        <v>143091406</v>
      </c>
      <c r="C170" s="61">
        <v>99</v>
      </c>
      <c r="D170" s="62" t="s">
        <v>189</v>
      </c>
      <c r="E170" s="63" t="s">
        <v>811</v>
      </c>
      <c r="F170" s="64">
        <v>40389</v>
      </c>
      <c r="G170" s="64">
        <v>47696</v>
      </c>
      <c r="H170" s="65">
        <v>240</v>
      </c>
      <c r="I170" s="65">
        <v>122</v>
      </c>
      <c r="J170" s="65">
        <v>180</v>
      </c>
      <c r="K170" s="65">
        <v>122</v>
      </c>
      <c r="L170" s="66">
        <v>122</v>
      </c>
      <c r="M170" s="67">
        <v>1656847</v>
      </c>
      <c r="N170" s="68">
        <v>0.03</v>
      </c>
      <c r="O170" s="69">
        <v>8.6499999999999994E-2</v>
      </c>
      <c r="P170" s="70">
        <v>11441.881189496669</v>
      </c>
      <c r="Q170" s="71">
        <v>1151613.8478288609</v>
      </c>
      <c r="R170" s="71">
        <v>505233.15217113914</v>
      </c>
      <c r="S170" s="71">
        <v>785100.60558350629</v>
      </c>
      <c r="T170" s="71">
        <v>356105.62072516652</v>
      </c>
      <c r="U170" s="72">
        <v>428994.98485833977</v>
      </c>
      <c r="V170" s="71">
        <v>342435.80313821649</v>
      </c>
      <c r="W170" s="73">
        <v>428994.98485833977</v>
      </c>
      <c r="X170" s="71">
        <v>907924.76628052839</v>
      </c>
      <c r="Y170" s="71">
        <v>402691.61410940066</v>
      </c>
      <c r="Z170" s="74">
        <v>-1.1408701539039612E-8</v>
      </c>
      <c r="AA170" s="75"/>
      <c r="AB170" s="75">
        <v>180</v>
      </c>
      <c r="AC170" s="76"/>
      <c r="AD170" s="77"/>
      <c r="AE170" s="77"/>
      <c r="AF170" s="63"/>
      <c r="AG170" s="78"/>
      <c r="AH170" s="77"/>
      <c r="AI170" s="77"/>
      <c r="AJ170" s="77"/>
      <c r="AK170" s="77"/>
      <c r="AL170" s="77"/>
    </row>
    <row r="171" spans="1:38" hidden="1">
      <c r="A171" s="93">
        <f>VLOOKUP(B171,'Outstanding Oct 2020'!$A:$A,1,FALSE)</f>
        <v>143091465</v>
      </c>
      <c r="B171" s="62">
        <v>143091465</v>
      </c>
      <c r="C171" s="61">
        <v>99</v>
      </c>
      <c r="D171" s="62" t="s">
        <v>190</v>
      </c>
      <c r="E171" s="63" t="s">
        <v>815</v>
      </c>
      <c r="F171" s="64">
        <v>40476</v>
      </c>
      <c r="G171" s="64">
        <v>47788</v>
      </c>
      <c r="H171" s="65">
        <v>240</v>
      </c>
      <c r="I171" s="65">
        <v>119</v>
      </c>
      <c r="J171" s="65">
        <v>180</v>
      </c>
      <c r="K171" s="65">
        <v>119</v>
      </c>
      <c r="L171" s="66">
        <v>119</v>
      </c>
      <c r="M171" s="67">
        <v>1003043</v>
      </c>
      <c r="N171" s="68">
        <v>0.03</v>
      </c>
      <c r="O171" s="69">
        <v>7.6499999999999999E-2</v>
      </c>
      <c r="P171" s="70">
        <v>6926.8308020935592</v>
      </c>
      <c r="Q171" s="71">
        <v>740396.61621893011</v>
      </c>
      <c r="R171" s="71">
        <v>262646.38378106989</v>
      </c>
      <c r="S171" s="71">
        <v>433056.18047331751</v>
      </c>
      <c r="T171" s="71">
        <v>212692.55496153701</v>
      </c>
      <c r="U171" s="72">
        <v>220363.6255117805</v>
      </c>
      <c r="V171" s="71">
        <v>173638.44261081843</v>
      </c>
      <c r="W171" s="73">
        <v>220363.6255117805</v>
      </c>
      <c r="X171" s="71">
        <v>506432.92815791315</v>
      </c>
      <c r="Y171" s="71">
        <v>243786.5443768407</v>
      </c>
      <c r="Z171" s="74">
        <v>2.5611370801925659E-9</v>
      </c>
      <c r="AA171" s="75"/>
      <c r="AB171" s="75">
        <v>180</v>
      </c>
      <c r="AC171" s="76"/>
      <c r="AD171" s="77"/>
      <c r="AE171" s="77"/>
      <c r="AF171" s="63"/>
      <c r="AG171" s="78"/>
      <c r="AH171" s="77"/>
      <c r="AI171" s="77"/>
      <c r="AJ171" s="77"/>
      <c r="AK171" s="77"/>
      <c r="AL171" s="77"/>
    </row>
    <row r="172" spans="1:38" hidden="1">
      <c r="A172" s="93">
        <f>VLOOKUP(B172,'Outstanding Oct 2020'!$A:$A,1,FALSE)</f>
        <v>143096378</v>
      </c>
      <c r="B172" s="62">
        <v>143096378</v>
      </c>
      <c r="C172" s="61">
        <v>99</v>
      </c>
      <c r="D172" s="62" t="s">
        <v>192</v>
      </c>
      <c r="E172" s="63" t="s">
        <v>811</v>
      </c>
      <c r="F172" s="64">
        <v>40409</v>
      </c>
      <c r="G172" s="64">
        <v>50314</v>
      </c>
      <c r="H172" s="65">
        <v>326</v>
      </c>
      <c r="I172" s="65">
        <v>121</v>
      </c>
      <c r="J172" s="65">
        <v>180</v>
      </c>
      <c r="K172" s="65">
        <v>121</v>
      </c>
      <c r="L172" s="66">
        <v>121</v>
      </c>
      <c r="M172" s="67">
        <v>381595</v>
      </c>
      <c r="N172" s="68">
        <v>0.03</v>
      </c>
      <c r="O172" s="69">
        <v>8.6499999999999994E-2</v>
      </c>
      <c r="P172" s="70">
        <v>2635.2250102187963</v>
      </c>
      <c r="Q172" s="71">
        <v>265232.75007423991</v>
      </c>
      <c r="R172" s="71">
        <v>116362.24992576009</v>
      </c>
      <c r="S172" s="71">
        <v>179909.36493158343</v>
      </c>
      <c r="T172" s="71">
        <v>81655.127292301797</v>
      </c>
      <c r="U172" s="72">
        <v>98254.237639281637</v>
      </c>
      <c r="V172" s="71">
        <v>78221.290227872058</v>
      </c>
      <c r="W172" s="73">
        <v>98254.237639281637</v>
      </c>
      <c r="X172" s="71">
        <v>209107.75176514086</v>
      </c>
      <c r="Y172" s="71">
        <v>92745.501839383389</v>
      </c>
      <c r="Z172" s="74">
        <v>-2.6193447411060333E-9</v>
      </c>
      <c r="AA172" s="75"/>
      <c r="AB172" s="75">
        <v>180</v>
      </c>
      <c r="AC172" s="76"/>
      <c r="AD172" s="77"/>
      <c r="AE172" s="77"/>
      <c r="AF172" s="63"/>
      <c r="AG172" s="78"/>
      <c r="AH172" s="77"/>
      <c r="AI172" s="77"/>
      <c r="AJ172" s="77"/>
      <c r="AK172" s="77"/>
      <c r="AL172" s="77"/>
    </row>
    <row r="173" spans="1:38" hidden="1">
      <c r="A173" s="93">
        <f>VLOOKUP(B173,'Outstanding Oct 2020'!$A:$A,1,FALSE)</f>
        <v>143120686</v>
      </c>
      <c r="B173" s="62">
        <v>143120686</v>
      </c>
      <c r="C173" s="61">
        <v>99</v>
      </c>
      <c r="D173" s="62" t="s">
        <v>195</v>
      </c>
      <c r="E173" s="63" t="s">
        <v>811</v>
      </c>
      <c r="F173" s="64">
        <v>40168</v>
      </c>
      <c r="G173" s="64">
        <v>49301</v>
      </c>
      <c r="H173" s="65">
        <v>300</v>
      </c>
      <c r="I173" s="65">
        <v>129</v>
      </c>
      <c r="J173" s="65">
        <v>180</v>
      </c>
      <c r="K173" s="65">
        <v>129</v>
      </c>
      <c r="L173" s="66">
        <v>129</v>
      </c>
      <c r="M173" s="67">
        <v>2000163</v>
      </c>
      <c r="N173" s="68">
        <v>0.03</v>
      </c>
      <c r="O173" s="69">
        <v>8.6499999999999994E-2</v>
      </c>
      <c r="P173" s="70">
        <v>13812.758453633454</v>
      </c>
      <c r="Q173" s="71">
        <v>1390240.2628093709</v>
      </c>
      <c r="R173" s="71">
        <v>609922.73719062912</v>
      </c>
      <c r="S173" s="71">
        <v>979328.94236323086</v>
      </c>
      <c r="T173" s="71">
        <v>442300.16729281214</v>
      </c>
      <c r="U173" s="72">
        <v>537028.77507041872</v>
      </c>
      <c r="V173" s="71">
        <v>437111.29498661758</v>
      </c>
      <c r="W173" s="73">
        <v>537028.77507041872</v>
      </c>
      <c r="X173" s="71">
        <v>1096056.2588446371</v>
      </c>
      <c r="Y173" s="71">
        <v>486133.52165402193</v>
      </c>
      <c r="Z173" s="74">
        <v>-1.3969838619232178E-8</v>
      </c>
      <c r="AA173" s="75"/>
      <c r="AB173" s="75">
        <v>180</v>
      </c>
      <c r="AC173" s="76"/>
      <c r="AD173" s="77"/>
      <c r="AE173" s="77"/>
      <c r="AF173" s="63"/>
      <c r="AG173" s="78"/>
      <c r="AH173" s="77"/>
      <c r="AI173" s="77"/>
      <c r="AJ173" s="77"/>
      <c r="AK173" s="77"/>
      <c r="AL173" s="77"/>
    </row>
    <row r="174" spans="1:38" hidden="1">
      <c r="A174" s="93">
        <f>VLOOKUP(B174,'Outstanding Oct 2020'!$A:$A,1,FALSE)</f>
        <v>143121399</v>
      </c>
      <c r="B174" s="62">
        <v>143121399</v>
      </c>
      <c r="C174" s="61">
        <v>99</v>
      </c>
      <c r="D174" s="62" t="s">
        <v>196</v>
      </c>
      <c r="E174" s="63" t="s">
        <v>813</v>
      </c>
      <c r="F174" s="64">
        <v>41544</v>
      </c>
      <c r="G174" s="64">
        <v>52505</v>
      </c>
      <c r="H174" s="65">
        <v>360</v>
      </c>
      <c r="I174" s="65">
        <v>84</v>
      </c>
      <c r="J174" s="65">
        <v>180</v>
      </c>
      <c r="K174" s="65">
        <v>84</v>
      </c>
      <c r="L174" s="66">
        <v>84</v>
      </c>
      <c r="M174" s="67">
        <v>5409334</v>
      </c>
      <c r="N174" s="68">
        <v>0.03</v>
      </c>
      <c r="O174" s="69">
        <v>7.3999999999999996E-2</v>
      </c>
      <c r="P174" s="70">
        <v>37355.867465315008</v>
      </c>
      <c r="Q174" s="71">
        <v>4054519.9713341082</v>
      </c>
      <c r="R174" s="71">
        <v>1354814.0286658918</v>
      </c>
      <c r="S174" s="71">
        <v>1783739.7236589049</v>
      </c>
      <c r="T174" s="71">
        <v>913318.52307570539</v>
      </c>
      <c r="U174" s="72">
        <v>870421.2005831995</v>
      </c>
      <c r="V174" s="71">
        <v>632246.54671074951</v>
      </c>
      <c r="W174" s="73">
        <v>870421.2005831995</v>
      </c>
      <c r="X174" s="71">
        <v>2669536.1724225939</v>
      </c>
      <c r="Y174" s="71">
        <v>1314722.1437567016</v>
      </c>
      <c r="Z174" s="74">
        <v>4.6566128730773926E-10</v>
      </c>
      <c r="AA174" s="75"/>
      <c r="AB174" s="75">
        <v>180</v>
      </c>
      <c r="AC174" s="76"/>
      <c r="AD174" s="77"/>
      <c r="AE174" s="77"/>
      <c r="AF174" s="63"/>
      <c r="AG174" s="78"/>
      <c r="AH174" s="77"/>
      <c r="AI174" s="77"/>
      <c r="AJ174" s="77"/>
      <c r="AK174" s="77"/>
      <c r="AL174" s="77"/>
    </row>
    <row r="175" spans="1:38" hidden="1">
      <c r="A175" s="93">
        <f>VLOOKUP(B175,'Outstanding Oct 2020'!$A:$A,1,FALSE)</f>
        <v>143123294</v>
      </c>
      <c r="B175" s="62">
        <v>143123294</v>
      </c>
      <c r="C175" s="61">
        <v>99</v>
      </c>
      <c r="D175" s="62" t="s">
        <v>197</v>
      </c>
      <c r="E175" s="63" t="s">
        <v>814</v>
      </c>
      <c r="F175" s="64">
        <v>41067</v>
      </c>
      <c r="G175" s="64">
        <v>46905</v>
      </c>
      <c r="H175" s="65">
        <v>192</v>
      </c>
      <c r="I175" s="65">
        <v>100</v>
      </c>
      <c r="J175" s="65">
        <v>180</v>
      </c>
      <c r="K175" s="65">
        <v>100</v>
      </c>
      <c r="L175" s="66">
        <v>100</v>
      </c>
      <c r="M175" s="67">
        <v>200020</v>
      </c>
      <c r="N175" s="68">
        <v>0.03</v>
      </c>
      <c r="O175" s="69">
        <v>7.6499999999999999E-2</v>
      </c>
      <c r="P175" s="70">
        <v>1381.3013968840357</v>
      </c>
      <c r="Q175" s="71">
        <v>147644.84790393873</v>
      </c>
      <c r="R175" s="71">
        <v>52375.152096061269</v>
      </c>
      <c r="S175" s="71">
        <v>76837.014371695783</v>
      </c>
      <c r="T175" s="71">
        <v>38152.207931662007</v>
      </c>
      <c r="U175" s="72">
        <v>38684.806440033775</v>
      </c>
      <c r="V175" s="71">
        <v>29097.306720034037</v>
      </c>
      <c r="W175" s="73">
        <v>38684.806440033775</v>
      </c>
      <c r="X175" s="71">
        <v>100989.40353518823</v>
      </c>
      <c r="Y175" s="71">
        <v>48614.251439126441</v>
      </c>
      <c r="Z175" s="74">
        <v>5.2386894822120667E-10</v>
      </c>
      <c r="AA175" s="75"/>
      <c r="AB175" s="75">
        <v>180</v>
      </c>
      <c r="AC175" s="76"/>
      <c r="AD175" s="77"/>
      <c r="AE175" s="77"/>
      <c r="AF175" s="63"/>
      <c r="AG175" s="78"/>
      <c r="AH175" s="77"/>
      <c r="AI175" s="77"/>
      <c r="AJ175" s="77"/>
      <c r="AK175" s="77"/>
      <c r="AL175" s="77"/>
    </row>
    <row r="176" spans="1:38" hidden="1">
      <c r="A176" s="93">
        <f>VLOOKUP(B176,'Outstanding Oct 2020'!$A:$A,1,FALSE)</f>
        <v>143123626</v>
      </c>
      <c r="B176" s="62">
        <v>143123626</v>
      </c>
      <c r="C176" s="61">
        <v>99</v>
      </c>
      <c r="D176" s="62" t="s">
        <v>198</v>
      </c>
      <c r="E176" s="63" t="s">
        <v>811</v>
      </c>
      <c r="F176" s="64">
        <v>40343</v>
      </c>
      <c r="G176" s="64">
        <v>48366</v>
      </c>
      <c r="H176" s="65">
        <v>264</v>
      </c>
      <c r="I176" s="65">
        <v>124</v>
      </c>
      <c r="J176" s="65">
        <v>180</v>
      </c>
      <c r="K176" s="65">
        <v>124</v>
      </c>
      <c r="L176" s="66">
        <v>124</v>
      </c>
      <c r="M176" s="67">
        <v>4000034</v>
      </c>
      <c r="N176" s="68">
        <v>0.03</v>
      </c>
      <c r="O176" s="69">
        <v>8.6499999999999994E-2</v>
      </c>
      <c r="P176" s="70">
        <v>27623.500408877298</v>
      </c>
      <c r="Q176" s="71">
        <v>2780277.5670814924</v>
      </c>
      <c r="R176" s="71">
        <v>1219756.4329185076</v>
      </c>
      <c r="S176" s="71">
        <v>1914116.5666785704</v>
      </c>
      <c r="T176" s="71">
        <v>867114.8054864388</v>
      </c>
      <c r="U176" s="72">
        <v>1047001.7611921316</v>
      </c>
      <c r="V176" s="71">
        <v>840276.65378830524</v>
      </c>
      <c r="W176" s="73">
        <v>1047001.7611921316</v>
      </c>
      <c r="X176" s="71">
        <v>2191952.5065163933</v>
      </c>
      <c r="Y176" s="71">
        <v>972196.07359791361</v>
      </c>
      <c r="Z176" s="74">
        <v>-2.7939677238464355E-8</v>
      </c>
      <c r="AA176" s="75"/>
      <c r="AB176" s="75">
        <v>180</v>
      </c>
      <c r="AC176" s="76"/>
      <c r="AD176" s="77"/>
      <c r="AE176" s="77"/>
      <c r="AF176" s="63"/>
      <c r="AG176" s="78"/>
      <c r="AH176" s="77"/>
      <c r="AI176" s="77"/>
      <c r="AJ176" s="77"/>
      <c r="AK176" s="77"/>
      <c r="AL176" s="77"/>
    </row>
    <row r="177" spans="1:38" hidden="1">
      <c r="A177" s="93">
        <f>VLOOKUP(B177,'Outstanding Oct 2020'!$A:$A,1,FALSE)</f>
        <v>143123723</v>
      </c>
      <c r="B177" s="62">
        <v>143123723</v>
      </c>
      <c r="C177" s="61">
        <v>99</v>
      </c>
      <c r="D177" s="62" t="s">
        <v>200</v>
      </c>
      <c r="E177" s="63" t="s">
        <v>815</v>
      </c>
      <c r="F177" s="64">
        <v>40569</v>
      </c>
      <c r="G177" s="64">
        <v>51533</v>
      </c>
      <c r="H177" s="65">
        <v>360</v>
      </c>
      <c r="I177" s="65">
        <v>116</v>
      </c>
      <c r="J177" s="65">
        <v>180</v>
      </c>
      <c r="K177" s="65">
        <v>116</v>
      </c>
      <c r="L177" s="66">
        <v>116</v>
      </c>
      <c r="M177" s="67">
        <v>1427473</v>
      </c>
      <c r="N177" s="68">
        <v>0.03</v>
      </c>
      <c r="O177" s="69">
        <v>7.6499999999999999E-2</v>
      </c>
      <c r="P177" s="70">
        <v>9857.8664579254328</v>
      </c>
      <c r="Q177" s="71">
        <v>1053689.8008798077</v>
      </c>
      <c r="R177" s="71">
        <v>373783.19912019232</v>
      </c>
      <c r="S177" s="71">
        <v>606544.10448274831</v>
      </c>
      <c r="T177" s="71">
        <v>298387.24784687825</v>
      </c>
      <c r="U177" s="72">
        <v>308156.85663587006</v>
      </c>
      <c r="V177" s="71">
        <v>240882.50609967948</v>
      </c>
      <c r="W177" s="73">
        <v>308156.85663587006</v>
      </c>
      <c r="X177" s="71">
        <v>720726.16154677398</v>
      </c>
      <c r="Y177" s="71">
        <v>346942.96242657793</v>
      </c>
      <c r="Z177" s="74">
        <v>3.7252902984619141E-9</v>
      </c>
      <c r="AA177" s="75"/>
      <c r="AB177" s="75">
        <v>180</v>
      </c>
      <c r="AC177" s="76"/>
      <c r="AD177" s="77"/>
      <c r="AE177" s="77"/>
      <c r="AF177" s="63"/>
      <c r="AG177" s="78"/>
      <c r="AH177" s="77"/>
      <c r="AI177" s="77"/>
      <c r="AJ177" s="77"/>
      <c r="AK177" s="77"/>
      <c r="AL177" s="77"/>
    </row>
    <row r="178" spans="1:38" hidden="1">
      <c r="A178" s="93">
        <f>VLOOKUP(B178,'Outstanding Oct 2020'!$A:$A,1,FALSE)</f>
        <v>143123758</v>
      </c>
      <c r="B178" s="62">
        <v>143123758</v>
      </c>
      <c r="C178" s="61">
        <v>99</v>
      </c>
      <c r="D178" s="62" t="s">
        <v>201</v>
      </c>
      <c r="E178" s="63" t="s">
        <v>811</v>
      </c>
      <c r="F178" s="64">
        <v>40324</v>
      </c>
      <c r="G178" s="64">
        <v>46539</v>
      </c>
      <c r="H178" s="65">
        <v>204</v>
      </c>
      <c r="I178" s="65">
        <v>124</v>
      </c>
      <c r="J178" s="65">
        <v>180</v>
      </c>
      <c r="K178" s="65">
        <v>124</v>
      </c>
      <c r="L178" s="66">
        <v>124</v>
      </c>
      <c r="M178" s="67">
        <v>853322</v>
      </c>
      <c r="N178" s="68">
        <v>0.03</v>
      </c>
      <c r="O178" s="69">
        <v>8.6499999999999994E-2</v>
      </c>
      <c r="P178" s="70">
        <v>5892.8850644529512</v>
      </c>
      <c r="Q178" s="71">
        <v>593112.96206410078</v>
      </c>
      <c r="R178" s="71">
        <v>260209.03793589922</v>
      </c>
      <c r="S178" s="71">
        <v>408335.97337204916</v>
      </c>
      <c r="T178" s="71">
        <v>184980.46267789206</v>
      </c>
      <c r="U178" s="72">
        <v>223355.5106941571</v>
      </c>
      <c r="V178" s="71">
        <v>179255.11502250834</v>
      </c>
      <c r="W178" s="73">
        <v>223355.5106941571</v>
      </c>
      <c r="X178" s="71">
        <v>467606.34953742439</v>
      </c>
      <c r="Y178" s="71">
        <v>207397.31160153123</v>
      </c>
      <c r="Z178" s="74">
        <v>-6.0535967350006104E-9</v>
      </c>
      <c r="AA178" s="75"/>
      <c r="AB178" s="75">
        <v>180</v>
      </c>
      <c r="AC178" s="76"/>
      <c r="AD178" s="77"/>
      <c r="AE178" s="77"/>
      <c r="AF178" s="63"/>
      <c r="AG178" s="78"/>
      <c r="AH178" s="77"/>
      <c r="AI178" s="77"/>
      <c r="AJ178" s="77"/>
      <c r="AK178" s="77"/>
      <c r="AL178" s="77"/>
    </row>
    <row r="179" spans="1:38" hidden="1">
      <c r="A179" s="93">
        <f>VLOOKUP(B179,'Outstanding Oct 2020'!$A:$A,1,FALSE)</f>
        <v>143123774</v>
      </c>
      <c r="B179" s="62">
        <v>143123774</v>
      </c>
      <c r="C179" s="61">
        <v>99</v>
      </c>
      <c r="D179" s="62" t="s">
        <v>202</v>
      </c>
      <c r="E179" s="63" t="s">
        <v>816</v>
      </c>
      <c r="F179" s="64">
        <v>40967</v>
      </c>
      <c r="G179" s="64">
        <v>50100</v>
      </c>
      <c r="H179" s="65">
        <v>300</v>
      </c>
      <c r="I179" s="65">
        <v>103</v>
      </c>
      <c r="J179" s="65">
        <v>180</v>
      </c>
      <c r="K179" s="65">
        <v>103</v>
      </c>
      <c r="L179" s="66">
        <v>103</v>
      </c>
      <c r="M179" s="67">
        <v>1799206</v>
      </c>
      <c r="N179" s="68">
        <v>0.03</v>
      </c>
      <c r="O179" s="69">
        <v>8.1500000000000003E-2</v>
      </c>
      <c r="P179" s="70">
        <v>12424.986306780014</v>
      </c>
      <c r="Q179" s="71">
        <v>1288455.6802992264</v>
      </c>
      <c r="R179" s="71">
        <v>510750.31970077357</v>
      </c>
      <c r="S179" s="71">
        <v>734414.62342196226</v>
      </c>
      <c r="T179" s="71">
        <v>349856.89661801944</v>
      </c>
      <c r="U179" s="72">
        <v>384557.72680394282</v>
      </c>
      <c r="V179" s="71">
        <v>292262.68293988711</v>
      </c>
      <c r="W179" s="73">
        <v>384557.72680394282</v>
      </c>
      <c r="X179" s="71">
        <v>948041.85492119496</v>
      </c>
      <c r="Y179" s="71">
        <v>437291.53522040299</v>
      </c>
      <c r="Z179" s="74">
        <v>1.8393620848655701E-8</v>
      </c>
      <c r="AA179" s="75"/>
      <c r="AB179" s="75">
        <v>180</v>
      </c>
      <c r="AC179" s="76"/>
      <c r="AD179" s="77"/>
      <c r="AE179" s="77"/>
      <c r="AF179" s="63"/>
      <c r="AG179" s="78"/>
      <c r="AH179" s="77"/>
      <c r="AI179" s="77"/>
      <c r="AJ179" s="77"/>
      <c r="AK179" s="77"/>
      <c r="AL179" s="77"/>
    </row>
    <row r="180" spans="1:38" hidden="1">
      <c r="A180" s="93">
        <f>VLOOKUP(B180,'Outstanding Oct 2020'!$A:$A,1,FALSE)</f>
        <v>143123782</v>
      </c>
      <c r="B180" s="62">
        <v>143123782</v>
      </c>
      <c r="C180" s="61">
        <v>99</v>
      </c>
      <c r="D180" s="62" t="s">
        <v>203</v>
      </c>
      <c r="E180" s="63" t="s">
        <v>813</v>
      </c>
      <c r="F180" s="64">
        <v>41589</v>
      </c>
      <c r="G180" s="64">
        <v>50345</v>
      </c>
      <c r="H180" s="65">
        <v>288</v>
      </c>
      <c r="I180" s="65">
        <v>83</v>
      </c>
      <c r="J180" s="65">
        <v>180</v>
      </c>
      <c r="K180" s="65">
        <v>83</v>
      </c>
      <c r="L180" s="66">
        <v>83</v>
      </c>
      <c r="M180" s="67">
        <v>3670080</v>
      </c>
      <c r="N180" s="68">
        <v>0.03</v>
      </c>
      <c r="O180" s="69">
        <v>7.3999999999999996E-2</v>
      </c>
      <c r="P180" s="70">
        <v>25344.898663514457</v>
      </c>
      <c r="Q180" s="71">
        <v>2750877.0315151336</v>
      </c>
      <c r="R180" s="71">
        <v>919202.96848486643</v>
      </c>
      <c r="S180" s="71">
        <v>1198832.7316039568</v>
      </c>
      <c r="T180" s="71">
        <v>614209.10880957334</v>
      </c>
      <c r="U180" s="72">
        <v>584623.62279438344</v>
      </c>
      <c r="V180" s="71">
        <v>423854.70213468838</v>
      </c>
      <c r="W180" s="73">
        <v>584623.62279438344</v>
      </c>
      <c r="X180" s="71">
        <v>1811204.7279174691</v>
      </c>
      <c r="Y180" s="71">
        <v>892001.75943260314</v>
      </c>
      <c r="Z180" s="74">
        <v>-4.6566128730773926E-10</v>
      </c>
      <c r="AA180" s="75"/>
      <c r="AB180" s="75">
        <v>180</v>
      </c>
      <c r="AC180" s="76"/>
      <c r="AD180" s="77"/>
      <c r="AE180" s="77"/>
      <c r="AF180" s="63"/>
      <c r="AG180" s="78"/>
      <c r="AH180" s="77"/>
      <c r="AI180" s="77"/>
      <c r="AJ180" s="77"/>
      <c r="AK180" s="77"/>
      <c r="AL180" s="77"/>
    </row>
    <row r="181" spans="1:38" hidden="1">
      <c r="A181" s="93">
        <f>VLOOKUP(B181,'Outstanding Oct 2020'!$A:$A,1,FALSE)</f>
        <v>143124401</v>
      </c>
      <c r="B181" s="62">
        <v>143124401</v>
      </c>
      <c r="C181" s="61">
        <v>99</v>
      </c>
      <c r="D181" s="62" t="s">
        <v>206</v>
      </c>
      <c r="E181" s="63" t="s">
        <v>811</v>
      </c>
      <c r="F181" s="64">
        <v>40346</v>
      </c>
      <c r="G181" s="64">
        <v>49483</v>
      </c>
      <c r="H181" s="65">
        <v>300</v>
      </c>
      <c r="I181" s="65">
        <v>124</v>
      </c>
      <c r="J181" s="65">
        <v>180</v>
      </c>
      <c r="K181" s="65">
        <v>124</v>
      </c>
      <c r="L181" s="66">
        <v>124</v>
      </c>
      <c r="M181" s="67">
        <v>1200098</v>
      </c>
      <c r="N181" s="68">
        <v>0.03</v>
      </c>
      <c r="O181" s="69">
        <v>8.6499999999999994E-2</v>
      </c>
      <c r="P181" s="70">
        <v>8287.656453343352</v>
      </c>
      <c r="Q181" s="71">
        <v>834144.29669831926</v>
      </c>
      <c r="R181" s="71">
        <v>365953.70330168074</v>
      </c>
      <c r="S181" s="71">
        <v>574276.98450508644</v>
      </c>
      <c r="T181" s="71">
        <v>260153.47465413145</v>
      </c>
      <c r="U181" s="72">
        <v>314123.50985095499</v>
      </c>
      <c r="V181" s="71">
        <v>252101.44005226897</v>
      </c>
      <c r="W181" s="73">
        <v>314123.50985095499</v>
      </c>
      <c r="X181" s="71">
        <v>657633.86490347609</v>
      </c>
      <c r="Y181" s="71">
        <v>291680.1616018035</v>
      </c>
      <c r="Z181" s="74">
        <v>-8.149072527885437E-9</v>
      </c>
      <c r="AA181" s="75"/>
      <c r="AB181" s="75">
        <v>180</v>
      </c>
      <c r="AC181" s="76"/>
      <c r="AD181" s="77"/>
      <c r="AE181" s="77"/>
      <c r="AF181" s="63"/>
      <c r="AG181" s="78"/>
      <c r="AH181" s="77"/>
      <c r="AI181" s="77"/>
      <c r="AJ181" s="77"/>
      <c r="AK181" s="77"/>
      <c r="AL181" s="77"/>
    </row>
    <row r="182" spans="1:38" hidden="1">
      <c r="A182" s="93">
        <f>VLOOKUP(B182,'Outstanding Oct 2020'!$A:$A,1,FALSE)</f>
        <v>143124622</v>
      </c>
      <c r="B182" s="62">
        <v>143124622</v>
      </c>
      <c r="C182" s="61">
        <v>99</v>
      </c>
      <c r="D182" s="62" t="s">
        <v>207</v>
      </c>
      <c r="E182" s="63" t="s">
        <v>815</v>
      </c>
      <c r="F182" s="64">
        <v>40520</v>
      </c>
      <c r="G182" s="64">
        <v>44531</v>
      </c>
      <c r="H182" s="65">
        <v>132</v>
      </c>
      <c r="I182" s="65">
        <v>118</v>
      </c>
      <c r="J182" s="65">
        <v>132</v>
      </c>
      <c r="K182" s="65">
        <v>118</v>
      </c>
      <c r="L182" s="66">
        <v>118</v>
      </c>
      <c r="M182" s="67">
        <v>1100097</v>
      </c>
      <c r="N182" s="68">
        <v>0.03</v>
      </c>
      <c r="O182" s="69">
        <v>7.6499999999999999E-2</v>
      </c>
      <c r="P182" s="70">
        <v>9795.0035627813468</v>
      </c>
      <c r="Q182" s="71">
        <v>872383.23473854188</v>
      </c>
      <c r="R182" s="71">
        <v>227713.76526145812</v>
      </c>
      <c r="S182" s="71">
        <v>414217.72314729216</v>
      </c>
      <c r="T182" s="71">
        <v>190306.20336517866</v>
      </c>
      <c r="U182" s="72">
        <v>223911.51978211349</v>
      </c>
      <c r="V182" s="71">
        <v>203562.30530948527</v>
      </c>
      <c r="W182" s="73">
        <v>223911.51978211349</v>
      </c>
      <c r="X182" s="71">
        <v>420557.23554859939</v>
      </c>
      <c r="Y182" s="71">
        <v>192843.47028713766</v>
      </c>
      <c r="Z182" s="74">
        <v>3.6088749766349792E-9</v>
      </c>
      <c r="AA182" s="75"/>
      <c r="AB182" s="75">
        <v>132</v>
      </c>
      <c r="AC182" s="76"/>
      <c r="AD182" s="77"/>
      <c r="AE182" s="77"/>
      <c r="AF182" s="63"/>
      <c r="AG182" s="78"/>
      <c r="AH182" s="77"/>
      <c r="AI182" s="77"/>
      <c r="AJ182" s="77"/>
      <c r="AK182" s="77"/>
      <c r="AL182" s="77"/>
    </row>
    <row r="183" spans="1:38" hidden="1">
      <c r="A183" s="93">
        <f>VLOOKUP(B183,'Outstanding Oct 2020'!$A:$A,1,FALSE)</f>
        <v>143124789</v>
      </c>
      <c r="B183" s="62">
        <v>143124789</v>
      </c>
      <c r="C183" s="61">
        <v>99</v>
      </c>
      <c r="D183" s="62" t="s">
        <v>209</v>
      </c>
      <c r="E183" s="63" t="s">
        <v>811</v>
      </c>
      <c r="F183" s="64">
        <v>40337</v>
      </c>
      <c r="G183" s="64">
        <v>48000</v>
      </c>
      <c r="H183" s="65">
        <v>252</v>
      </c>
      <c r="I183" s="65">
        <v>124</v>
      </c>
      <c r="J183" s="65">
        <v>180</v>
      </c>
      <c r="K183" s="65">
        <v>124</v>
      </c>
      <c r="L183" s="66">
        <v>124</v>
      </c>
      <c r="M183" s="67">
        <v>191092</v>
      </c>
      <c r="N183" s="68">
        <v>0.03</v>
      </c>
      <c r="O183" s="69">
        <v>8.6499999999999994E-2</v>
      </c>
      <c r="P183" s="70">
        <v>1319.6462680400168</v>
      </c>
      <c r="Q183" s="71">
        <v>132821.07123307866</v>
      </c>
      <c r="R183" s="71">
        <v>58270.928766921337</v>
      </c>
      <c r="S183" s="71">
        <v>91442.313480270794</v>
      </c>
      <c r="T183" s="71">
        <v>41424.323495753924</v>
      </c>
      <c r="U183" s="72">
        <v>50017.989984516869</v>
      </c>
      <c r="V183" s="71">
        <v>40142.19537276803</v>
      </c>
      <c r="W183" s="73">
        <v>50017.989984516869</v>
      </c>
      <c r="X183" s="71">
        <v>104715.25701412308</v>
      </c>
      <c r="Y183" s="71">
        <v>46444.328247202997</v>
      </c>
      <c r="Z183" s="74">
        <v>-1.2514647096395493E-9</v>
      </c>
      <c r="AA183" s="75"/>
      <c r="AB183" s="75">
        <v>180</v>
      </c>
      <c r="AC183" s="76"/>
      <c r="AD183" s="77"/>
      <c r="AE183" s="77"/>
      <c r="AF183" s="63"/>
      <c r="AG183" s="78"/>
      <c r="AH183" s="77"/>
      <c r="AI183" s="77"/>
      <c r="AJ183" s="77"/>
      <c r="AK183" s="77"/>
      <c r="AL183" s="77"/>
    </row>
    <row r="184" spans="1:38" hidden="1">
      <c r="A184" s="93">
        <f>VLOOKUP(B184,'Outstanding Oct 2020'!$A:$A,1,FALSE)</f>
        <v>143125378</v>
      </c>
      <c r="B184" s="62">
        <v>143125378</v>
      </c>
      <c r="C184" s="61">
        <v>99</v>
      </c>
      <c r="D184" s="62" t="s">
        <v>210</v>
      </c>
      <c r="E184" s="63" t="s">
        <v>816</v>
      </c>
      <c r="F184" s="64">
        <v>40658</v>
      </c>
      <c r="G184" s="64">
        <v>51257</v>
      </c>
      <c r="H184" s="65">
        <v>348</v>
      </c>
      <c r="I184" s="65">
        <v>113</v>
      </c>
      <c r="J184" s="65">
        <v>180</v>
      </c>
      <c r="K184" s="65">
        <v>113</v>
      </c>
      <c r="L184" s="66">
        <v>113</v>
      </c>
      <c r="M184" s="67">
        <v>230415</v>
      </c>
      <c r="N184" s="68">
        <v>0.03</v>
      </c>
      <c r="O184" s="69">
        <v>8.1500000000000003E-2</v>
      </c>
      <c r="P184" s="70">
        <v>1591.2036864465306</v>
      </c>
      <c r="Q184" s="71">
        <v>165005.85012285766</v>
      </c>
      <c r="R184" s="71">
        <v>65409.149877142336</v>
      </c>
      <c r="S184" s="71">
        <v>100221.86758456833</v>
      </c>
      <c r="T184" s="71">
        <v>47438.807359587227</v>
      </c>
      <c r="U184" s="72">
        <v>52783.060224981105</v>
      </c>
      <c r="V184" s="71">
        <v>41062.410756206024</v>
      </c>
      <c r="W184" s="73">
        <v>52783.060224981105</v>
      </c>
      <c r="X184" s="71">
        <v>121410.81343752035</v>
      </c>
      <c r="Y184" s="71">
        <v>56001.663560375542</v>
      </c>
      <c r="Z184" s="74">
        <v>2.4738255888223648E-9</v>
      </c>
      <c r="AA184" s="75"/>
      <c r="AB184" s="75">
        <v>180</v>
      </c>
      <c r="AC184" s="76"/>
      <c r="AD184" s="77"/>
      <c r="AE184" s="77"/>
      <c r="AF184" s="63"/>
      <c r="AG184" s="78"/>
      <c r="AH184" s="77"/>
      <c r="AI184" s="77"/>
      <c r="AJ184" s="77"/>
      <c r="AK184" s="77"/>
      <c r="AL184" s="77"/>
    </row>
    <row r="185" spans="1:38" hidden="1">
      <c r="A185" s="93">
        <f>VLOOKUP(B185,'Outstanding Oct 2020'!$A:$A,1,FALSE)</f>
        <v>143125521</v>
      </c>
      <c r="B185" s="62">
        <v>143125521</v>
      </c>
      <c r="C185" s="61">
        <v>99</v>
      </c>
      <c r="D185" s="62" t="s">
        <v>211</v>
      </c>
      <c r="E185" s="63" t="s">
        <v>816</v>
      </c>
      <c r="F185" s="64">
        <v>40680</v>
      </c>
      <c r="G185" s="64">
        <v>49461</v>
      </c>
      <c r="H185" s="65">
        <v>289</v>
      </c>
      <c r="I185" s="65">
        <v>113</v>
      </c>
      <c r="J185" s="65">
        <v>180</v>
      </c>
      <c r="K185" s="65">
        <v>113</v>
      </c>
      <c r="L185" s="66">
        <v>113</v>
      </c>
      <c r="M185" s="67">
        <v>150507</v>
      </c>
      <c r="N185" s="68">
        <v>0.03</v>
      </c>
      <c r="O185" s="69">
        <v>8.1500000000000003E-2</v>
      </c>
      <c r="P185" s="70">
        <v>1039.3737093331945</v>
      </c>
      <c r="Q185" s="71">
        <v>107781.7654425317</v>
      </c>
      <c r="R185" s="71">
        <v>42725.234557468299</v>
      </c>
      <c r="S185" s="71">
        <v>65464.889979170744</v>
      </c>
      <c r="T185" s="71">
        <v>30987.01290831498</v>
      </c>
      <c r="U185" s="72">
        <v>34477.877070855764</v>
      </c>
      <c r="V185" s="71">
        <v>26821.952805521767</v>
      </c>
      <c r="W185" s="73">
        <v>34477.877070855764</v>
      </c>
      <c r="X185" s="71">
        <v>79305.502237444947</v>
      </c>
      <c r="Y185" s="71">
        <v>36580.267679975048</v>
      </c>
      <c r="Z185" s="74">
        <v>1.6007106751203537E-9</v>
      </c>
      <c r="AA185" s="75"/>
      <c r="AB185" s="75">
        <v>180</v>
      </c>
      <c r="AC185" s="76"/>
      <c r="AD185" s="77"/>
      <c r="AE185" s="77"/>
      <c r="AF185" s="63"/>
      <c r="AG185" s="78"/>
      <c r="AH185" s="77"/>
      <c r="AI185" s="77"/>
      <c r="AJ185" s="77"/>
      <c r="AK185" s="77"/>
      <c r="AL185" s="77"/>
    </row>
    <row r="186" spans="1:38" hidden="1">
      <c r="A186" s="93">
        <f>VLOOKUP(B186,'Outstanding Oct 2020'!$A:$A,1,FALSE)</f>
        <v>143125688</v>
      </c>
      <c r="B186" s="62">
        <v>143125688</v>
      </c>
      <c r="C186" s="61">
        <v>99</v>
      </c>
      <c r="D186" s="62" t="s">
        <v>214</v>
      </c>
      <c r="E186" s="63" t="s">
        <v>815</v>
      </c>
      <c r="F186" s="64">
        <v>40574</v>
      </c>
      <c r="G186" s="64">
        <v>46966</v>
      </c>
      <c r="H186" s="65">
        <v>210</v>
      </c>
      <c r="I186" s="65">
        <v>116</v>
      </c>
      <c r="J186" s="65">
        <v>180</v>
      </c>
      <c r="K186" s="65">
        <v>116</v>
      </c>
      <c r="L186" s="66">
        <v>116</v>
      </c>
      <c r="M186" s="67">
        <v>1405190</v>
      </c>
      <c r="N186" s="68">
        <v>0.03</v>
      </c>
      <c r="O186" s="69">
        <v>7.6499999999999999E-2</v>
      </c>
      <c r="P186" s="70">
        <v>9703.9841510222886</v>
      </c>
      <c r="Q186" s="71">
        <v>1037241.5949711812</v>
      </c>
      <c r="R186" s="71">
        <v>367948.40502881876</v>
      </c>
      <c r="S186" s="71">
        <v>597075.88877555879</v>
      </c>
      <c r="T186" s="71">
        <v>293729.39229110104</v>
      </c>
      <c r="U186" s="72">
        <v>303346.49648445775</v>
      </c>
      <c r="V186" s="71">
        <v>237122.30546301653</v>
      </c>
      <c r="W186" s="73">
        <v>303346.49648445775</v>
      </c>
      <c r="X186" s="71">
        <v>709475.55221283471</v>
      </c>
      <c r="Y186" s="71">
        <v>341527.14718401199</v>
      </c>
      <c r="Z186" s="74">
        <v>3.9581209421157837E-9</v>
      </c>
      <c r="AA186" s="75"/>
      <c r="AB186" s="75">
        <v>180</v>
      </c>
      <c r="AC186" s="76"/>
      <c r="AD186" s="77"/>
      <c r="AE186" s="77"/>
      <c r="AF186" s="63"/>
      <c r="AG186" s="78"/>
      <c r="AH186" s="77"/>
      <c r="AI186" s="77"/>
      <c r="AJ186" s="77"/>
      <c r="AK186" s="77"/>
      <c r="AL186" s="77"/>
    </row>
    <row r="187" spans="1:38" hidden="1">
      <c r="A187" s="93">
        <f>VLOOKUP(B187,'Outstanding Oct 2020'!$A:$A,1,FALSE)</f>
        <v>143125696</v>
      </c>
      <c r="B187" s="62">
        <v>143125696</v>
      </c>
      <c r="C187" s="61">
        <v>99</v>
      </c>
      <c r="D187" s="62" t="s">
        <v>215</v>
      </c>
      <c r="E187" s="63" t="s">
        <v>811</v>
      </c>
      <c r="F187" s="64">
        <v>40420</v>
      </c>
      <c r="G187" s="64">
        <v>46631</v>
      </c>
      <c r="H187" s="65">
        <v>204</v>
      </c>
      <c r="I187" s="65">
        <v>121</v>
      </c>
      <c r="J187" s="65">
        <v>180</v>
      </c>
      <c r="K187" s="65">
        <v>121</v>
      </c>
      <c r="L187" s="66">
        <v>121</v>
      </c>
      <c r="M187" s="67">
        <v>2007590</v>
      </c>
      <c r="N187" s="68">
        <v>0.03</v>
      </c>
      <c r="O187" s="69">
        <v>8.6499999999999994E-2</v>
      </c>
      <c r="P187" s="70">
        <v>13864.047952056901</v>
      </c>
      <c r="Q187" s="71">
        <v>1395402.4993030394</v>
      </c>
      <c r="R187" s="71">
        <v>612187.5006969606</v>
      </c>
      <c r="S187" s="71">
        <v>946511.987691132</v>
      </c>
      <c r="T187" s="71">
        <v>429591.62725075567</v>
      </c>
      <c r="U187" s="72">
        <v>516920.36044037633</v>
      </c>
      <c r="V187" s="71">
        <v>411526.0421351791</v>
      </c>
      <c r="W187" s="73">
        <v>516920.36044037633</v>
      </c>
      <c r="X187" s="71">
        <v>1100126.1320671889</v>
      </c>
      <c r="Y187" s="71">
        <v>487938.63137024222</v>
      </c>
      <c r="Z187" s="74">
        <v>-1.3969838619232178E-8</v>
      </c>
      <c r="AA187" s="75"/>
      <c r="AB187" s="75">
        <v>180</v>
      </c>
      <c r="AC187" s="76"/>
      <c r="AD187" s="77"/>
      <c r="AE187" s="77"/>
      <c r="AF187" s="63"/>
      <c r="AG187" s="78"/>
      <c r="AH187" s="77"/>
      <c r="AI187" s="77"/>
      <c r="AJ187" s="77"/>
      <c r="AK187" s="77"/>
      <c r="AL187" s="77"/>
    </row>
    <row r="188" spans="1:38" hidden="1">
      <c r="A188" s="93">
        <f>VLOOKUP(B188,'Outstanding Oct 2020'!$A:$A,1,FALSE)</f>
        <v>143125718</v>
      </c>
      <c r="B188" s="62">
        <v>143125718</v>
      </c>
      <c r="C188" s="61">
        <v>99</v>
      </c>
      <c r="D188" s="62" t="s">
        <v>216</v>
      </c>
      <c r="E188" s="63" t="s">
        <v>816</v>
      </c>
      <c r="F188" s="64">
        <v>40646</v>
      </c>
      <c r="G188" s="64">
        <v>51592</v>
      </c>
      <c r="H188" s="65">
        <v>360</v>
      </c>
      <c r="I188" s="65">
        <v>114</v>
      </c>
      <c r="J188" s="65">
        <v>180</v>
      </c>
      <c r="K188" s="65">
        <v>114</v>
      </c>
      <c r="L188" s="66">
        <v>114</v>
      </c>
      <c r="M188" s="67">
        <v>1520147</v>
      </c>
      <c r="N188" s="68">
        <v>0.03</v>
      </c>
      <c r="O188" s="69">
        <v>8.1500000000000003E-2</v>
      </c>
      <c r="P188" s="70">
        <v>10497.856087236658</v>
      </c>
      <c r="Q188" s="71">
        <v>1088614.6650465974</v>
      </c>
      <c r="R188" s="71">
        <v>431532.33495340263</v>
      </c>
      <c r="S188" s="71">
        <v>665034.36547415587</v>
      </c>
      <c r="T188" s="71">
        <v>314591.40389655111</v>
      </c>
      <c r="U188" s="72">
        <v>350442.96157760476</v>
      </c>
      <c r="V188" s="71">
        <v>273303.81213715504</v>
      </c>
      <c r="W188" s="73">
        <v>350442.96157760476</v>
      </c>
      <c r="X188" s="71">
        <v>800999.4306560175</v>
      </c>
      <c r="Y188" s="71">
        <v>369467.0957025981</v>
      </c>
      <c r="Z188" s="74">
        <v>1.6763806343078613E-8</v>
      </c>
      <c r="AA188" s="75"/>
      <c r="AB188" s="75">
        <v>180</v>
      </c>
      <c r="AC188" s="76"/>
      <c r="AD188" s="77"/>
      <c r="AE188" s="77"/>
      <c r="AF188" s="63"/>
      <c r="AG188" s="78"/>
      <c r="AH188" s="77"/>
      <c r="AI188" s="77"/>
      <c r="AJ188" s="77"/>
      <c r="AK188" s="77"/>
      <c r="AL188" s="77"/>
    </row>
    <row r="189" spans="1:38" hidden="1">
      <c r="A189" s="93">
        <f>VLOOKUP(B189,'Outstanding Oct 2020'!$A:$A,1,FALSE)</f>
        <v>143125726</v>
      </c>
      <c r="B189" s="62">
        <v>143125726</v>
      </c>
      <c r="C189" s="61">
        <v>99</v>
      </c>
      <c r="D189" s="62" t="s">
        <v>217</v>
      </c>
      <c r="E189" s="63" t="s">
        <v>816</v>
      </c>
      <c r="F189" s="64">
        <v>40828</v>
      </c>
      <c r="G189" s="64">
        <v>51775</v>
      </c>
      <c r="H189" s="65">
        <v>360</v>
      </c>
      <c r="I189" s="65">
        <v>108</v>
      </c>
      <c r="J189" s="65">
        <v>180</v>
      </c>
      <c r="K189" s="65">
        <v>108</v>
      </c>
      <c r="L189" s="66">
        <v>108</v>
      </c>
      <c r="M189" s="67">
        <v>2606237</v>
      </c>
      <c r="N189" s="68">
        <v>0.03</v>
      </c>
      <c r="O189" s="69">
        <v>8.1500000000000003E-2</v>
      </c>
      <c r="P189" s="70">
        <v>17998.194224131879</v>
      </c>
      <c r="Q189" s="71">
        <v>1866390.4338113673</v>
      </c>
      <c r="R189" s="71">
        <v>739846.56618863274</v>
      </c>
      <c r="S189" s="71">
        <v>1099657.4712846368</v>
      </c>
      <c r="T189" s="71">
        <v>522152.56508532423</v>
      </c>
      <c r="U189" s="72">
        <v>577504.90619931254</v>
      </c>
      <c r="V189" s="71">
        <v>443907.93971317972</v>
      </c>
      <c r="W189" s="73">
        <v>577504.90619931254</v>
      </c>
      <c r="X189" s="71">
        <v>1373284.5265323992</v>
      </c>
      <c r="Y189" s="71">
        <v>633437.96034373809</v>
      </c>
      <c r="Z189" s="74">
        <v>2.8405338525772095E-8</v>
      </c>
      <c r="AA189" s="75"/>
      <c r="AB189" s="75">
        <v>180</v>
      </c>
      <c r="AC189" s="76"/>
      <c r="AD189" s="77"/>
      <c r="AE189" s="77"/>
      <c r="AF189" s="63"/>
      <c r="AG189" s="78"/>
      <c r="AH189" s="77"/>
      <c r="AI189" s="77"/>
      <c r="AJ189" s="77"/>
      <c r="AK189" s="77"/>
      <c r="AL189" s="77"/>
    </row>
    <row r="190" spans="1:38" hidden="1">
      <c r="A190" s="93">
        <f>VLOOKUP(B190,'Outstanding Oct 2020'!$A:$A,1,FALSE)</f>
        <v>143125742</v>
      </c>
      <c r="B190" s="62">
        <v>143125742</v>
      </c>
      <c r="C190" s="61">
        <v>99</v>
      </c>
      <c r="D190" s="62" t="s">
        <v>218</v>
      </c>
      <c r="E190" s="63" t="s">
        <v>815</v>
      </c>
      <c r="F190" s="64">
        <v>40561</v>
      </c>
      <c r="G190" s="64">
        <v>51533</v>
      </c>
      <c r="H190" s="65">
        <v>361</v>
      </c>
      <c r="I190" s="65">
        <v>116</v>
      </c>
      <c r="J190" s="65">
        <v>180</v>
      </c>
      <c r="K190" s="65">
        <v>116</v>
      </c>
      <c r="L190" s="66">
        <v>116</v>
      </c>
      <c r="M190" s="67">
        <v>1001940</v>
      </c>
      <c r="N190" s="68">
        <v>0.03</v>
      </c>
      <c r="O190" s="69">
        <v>7.6499999999999999E-2</v>
      </c>
      <c r="P190" s="70">
        <v>6919.2136866012943</v>
      </c>
      <c r="Q190" s="71">
        <v>739582.43630073185</v>
      </c>
      <c r="R190" s="71">
        <v>262357.56369926815</v>
      </c>
      <c r="S190" s="71">
        <v>425731.90529379185</v>
      </c>
      <c r="T190" s="71">
        <v>209437.31973053166</v>
      </c>
      <c r="U190" s="72">
        <v>216294.58556326019</v>
      </c>
      <c r="V190" s="71">
        <v>169074.87438397281</v>
      </c>
      <c r="W190" s="73">
        <v>216294.58556326019</v>
      </c>
      <c r="X190" s="71">
        <v>505876.0272875037</v>
      </c>
      <c r="Y190" s="71">
        <v>243518.46358823287</v>
      </c>
      <c r="Z190" s="74">
        <v>2.6775524020195007E-9</v>
      </c>
      <c r="AA190" s="75"/>
      <c r="AB190" s="75">
        <v>180</v>
      </c>
      <c r="AC190" s="76"/>
      <c r="AD190" s="77"/>
      <c r="AE190" s="77"/>
      <c r="AF190" s="63"/>
      <c r="AG190" s="78"/>
      <c r="AH190" s="77"/>
      <c r="AI190" s="77"/>
      <c r="AJ190" s="77"/>
      <c r="AK190" s="77"/>
      <c r="AL190" s="77"/>
    </row>
    <row r="191" spans="1:38" hidden="1">
      <c r="A191" s="93">
        <f>VLOOKUP(B191,'Outstanding Oct 2020'!$A:$A,1,FALSE)</f>
        <v>143125831</v>
      </c>
      <c r="B191" s="62">
        <v>143125831</v>
      </c>
      <c r="C191" s="61">
        <v>99</v>
      </c>
      <c r="D191" s="62" t="s">
        <v>219</v>
      </c>
      <c r="E191" s="63" t="s">
        <v>816</v>
      </c>
      <c r="F191" s="64">
        <v>40646</v>
      </c>
      <c r="G191" s="64">
        <v>44287</v>
      </c>
      <c r="H191" s="65">
        <v>120</v>
      </c>
      <c r="I191" s="65">
        <v>114</v>
      </c>
      <c r="J191" s="65">
        <v>120</v>
      </c>
      <c r="K191" s="65">
        <v>114</v>
      </c>
      <c r="L191" s="66">
        <v>114</v>
      </c>
      <c r="M191" s="67">
        <v>300018</v>
      </c>
      <c r="N191" s="68">
        <v>0.03</v>
      </c>
      <c r="O191" s="69">
        <v>8.1500000000000003E-2</v>
      </c>
      <c r="P191" s="70">
        <v>2896.9961502921428</v>
      </c>
      <c r="Q191" s="71">
        <v>237222.16529967947</v>
      </c>
      <c r="R191" s="71">
        <v>62795.834700320527</v>
      </c>
      <c r="S191" s="71">
        <v>110011.5590633346</v>
      </c>
      <c r="T191" s="71">
        <v>47470.454010745278</v>
      </c>
      <c r="U191" s="72">
        <v>62541.105052589322</v>
      </c>
      <c r="V191" s="71">
        <v>59656.042965304499</v>
      </c>
      <c r="W191" s="73">
        <v>62541.105052589322</v>
      </c>
      <c r="X191" s="71">
        <v>110417.3727353815</v>
      </c>
      <c r="Y191" s="71">
        <v>47621.538035057136</v>
      </c>
      <c r="Z191" s="74">
        <v>3.8417056202888489E-9</v>
      </c>
      <c r="AA191" s="75"/>
      <c r="AB191" s="75">
        <v>120</v>
      </c>
      <c r="AC191" s="76"/>
      <c r="AD191" s="77"/>
      <c r="AE191" s="77"/>
      <c r="AF191" s="63"/>
      <c r="AG191" s="78"/>
      <c r="AH191" s="77"/>
      <c r="AI191" s="77"/>
      <c r="AJ191" s="77"/>
      <c r="AK191" s="77"/>
      <c r="AL191" s="77"/>
    </row>
    <row r="192" spans="1:38" hidden="1">
      <c r="A192" s="93">
        <f>VLOOKUP(B192,'Outstanding Oct 2020'!$A:$A,1,FALSE)</f>
        <v>143125998</v>
      </c>
      <c r="B192" s="62">
        <v>143125998</v>
      </c>
      <c r="C192" s="61">
        <v>99</v>
      </c>
      <c r="D192" s="62" t="s">
        <v>220</v>
      </c>
      <c r="E192" s="63" t="s">
        <v>816</v>
      </c>
      <c r="F192" s="64">
        <v>40837</v>
      </c>
      <c r="G192" s="64">
        <v>51806</v>
      </c>
      <c r="H192" s="65">
        <v>361</v>
      </c>
      <c r="I192" s="65">
        <v>107</v>
      </c>
      <c r="J192" s="65">
        <v>180</v>
      </c>
      <c r="K192" s="65">
        <v>107</v>
      </c>
      <c r="L192" s="66">
        <v>107</v>
      </c>
      <c r="M192" s="67">
        <v>2379280</v>
      </c>
      <c r="N192" s="68">
        <v>0.03</v>
      </c>
      <c r="O192" s="69">
        <v>8.1500000000000003E-2</v>
      </c>
      <c r="P192" s="70">
        <v>16430.870850806161</v>
      </c>
      <c r="Q192" s="71">
        <v>1703860.9425615207</v>
      </c>
      <c r="R192" s="71">
        <v>675419.05743847927</v>
      </c>
      <c r="S192" s="71">
        <v>997490.5884810912</v>
      </c>
      <c r="T192" s="71">
        <v>473944.53787472309</v>
      </c>
      <c r="U192" s="72">
        <v>523546.05060636811</v>
      </c>
      <c r="V192" s="71">
        <v>401499.10636620712</v>
      </c>
      <c r="W192" s="73">
        <v>523546.05060636811</v>
      </c>
      <c r="X192" s="71">
        <v>1253695.810583614</v>
      </c>
      <c r="Y192" s="71">
        <v>578276.75314510893</v>
      </c>
      <c r="Z192" s="74">
        <v>2.5844201445579529E-8</v>
      </c>
      <c r="AA192" s="75"/>
      <c r="AB192" s="75">
        <v>180</v>
      </c>
      <c r="AC192" s="76"/>
      <c r="AD192" s="77"/>
      <c r="AE192" s="77"/>
      <c r="AF192" s="63"/>
      <c r="AG192" s="78"/>
      <c r="AH192" s="77"/>
      <c r="AI192" s="77"/>
      <c r="AJ192" s="77"/>
      <c r="AK192" s="77"/>
      <c r="AL192" s="77"/>
    </row>
    <row r="193" spans="1:38" hidden="1">
      <c r="A193" s="93">
        <f>VLOOKUP(B193,'Outstanding Oct 2020'!$A:$A,1,FALSE)</f>
        <v>143126021</v>
      </c>
      <c r="B193" s="62">
        <v>143126021</v>
      </c>
      <c r="C193" s="61">
        <v>99</v>
      </c>
      <c r="D193" s="62" t="s">
        <v>221</v>
      </c>
      <c r="E193" s="63" t="s">
        <v>816</v>
      </c>
      <c r="F193" s="64">
        <v>40871</v>
      </c>
      <c r="G193" s="64">
        <v>49279</v>
      </c>
      <c r="H193" s="65">
        <v>276</v>
      </c>
      <c r="I193" s="65">
        <v>106</v>
      </c>
      <c r="J193" s="65">
        <v>180</v>
      </c>
      <c r="K193" s="65">
        <v>106</v>
      </c>
      <c r="L193" s="66">
        <v>106</v>
      </c>
      <c r="M193" s="67">
        <v>651813</v>
      </c>
      <c r="N193" s="68">
        <v>0.03</v>
      </c>
      <c r="O193" s="69">
        <v>8.1500000000000003E-2</v>
      </c>
      <c r="P193" s="70">
        <v>4501.3009069451755</v>
      </c>
      <c r="Q193" s="71">
        <v>466779.32507054764</v>
      </c>
      <c r="R193" s="71">
        <v>185033.67492945236</v>
      </c>
      <c r="S193" s="71">
        <v>271492.88495858794</v>
      </c>
      <c r="T193" s="71">
        <v>129079.56086253468</v>
      </c>
      <c r="U193" s="72">
        <v>142413.32409605326</v>
      </c>
      <c r="V193" s="71">
        <v>108964.27523623306</v>
      </c>
      <c r="W193" s="73">
        <v>142413.32409605326</v>
      </c>
      <c r="X193" s="71">
        <v>343454.838179591</v>
      </c>
      <c r="Y193" s="71">
        <v>158421.16325013153</v>
      </c>
      <c r="Z193" s="74">
        <v>7.1013346314430237E-9</v>
      </c>
      <c r="AA193" s="75"/>
      <c r="AB193" s="75">
        <v>180</v>
      </c>
      <c r="AC193" s="76"/>
      <c r="AD193" s="77"/>
      <c r="AE193" s="77"/>
      <c r="AF193" s="63"/>
      <c r="AG193" s="78"/>
      <c r="AH193" s="77"/>
      <c r="AI193" s="77"/>
      <c r="AJ193" s="77"/>
      <c r="AK193" s="77"/>
      <c r="AL193" s="77"/>
    </row>
    <row r="194" spans="1:38" hidden="1">
      <c r="A194" s="93">
        <f>VLOOKUP(B194,'Outstanding Oct 2020'!$A:$A,1,FALSE)</f>
        <v>143126625</v>
      </c>
      <c r="B194" s="62">
        <v>143126625</v>
      </c>
      <c r="C194" s="61">
        <v>99</v>
      </c>
      <c r="D194" s="62" t="s">
        <v>222</v>
      </c>
      <c r="E194" s="63" t="s">
        <v>816</v>
      </c>
      <c r="F194" s="64">
        <v>40879</v>
      </c>
      <c r="G194" s="64">
        <v>48914</v>
      </c>
      <c r="H194" s="65">
        <v>264</v>
      </c>
      <c r="I194" s="65">
        <v>106</v>
      </c>
      <c r="J194" s="65">
        <v>180</v>
      </c>
      <c r="K194" s="65">
        <v>106</v>
      </c>
      <c r="L194" s="66">
        <v>106</v>
      </c>
      <c r="M194" s="67">
        <v>2200057</v>
      </c>
      <c r="N194" s="68">
        <v>0.03</v>
      </c>
      <c r="O194" s="69">
        <v>8.1500000000000003E-2</v>
      </c>
      <c r="P194" s="70">
        <v>15193.189717650739</v>
      </c>
      <c r="Q194" s="71">
        <v>1575514.9430538111</v>
      </c>
      <c r="R194" s="71">
        <v>624542.05694618891</v>
      </c>
      <c r="S194" s="71">
        <v>916366.84448351932</v>
      </c>
      <c r="T194" s="71">
        <v>435680.77260279446</v>
      </c>
      <c r="U194" s="72">
        <v>480686.07188072486</v>
      </c>
      <c r="V194" s="71">
        <v>367785.87797942234</v>
      </c>
      <c r="W194" s="73">
        <v>480686.07188072486</v>
      </c>
      <c r="X194" s="71">
        <v>1159259.2061233458</v>
      </c>
      <c r="Y194" s="71">
        <v>534717.14917713311</v>
      </c>
      <c r="Z194" s="74">
        <v>2.3748725652694702E-8</v>
      </c>
      <c r="AA194" s="75"/>
      <c r="AB194" s="75">
        <v>180</v>
      </c>
      <c r="AC194" s="76"/>
      <c r="AD194" s="77"/>
      <c r="AE194" s="77"/>
      <c r="AF194" s="63"/>
      <c r="AG194" s="78"/>
      <c r="AH194" s="77"/>
      <c r="AI194" s="77"/>
      <c r="AJ194" s="77"/>
      <c r="AK194" s="77"/>
      <c r="AL194" s="77"/>
    </row>
    <row r="195" spans="1:38" hidden="1">
      <c r="A195" s="93">
        <f>VLOOKUP(B195,'Outstanding Oct 2020'!$A:$A,1,FALSE)</f>
        <v>143127052</v>
      </c>
      <c r="B195" s="62">
        <v>143127052</v>
      </c>
      <c r="C195" s="61">
        <v>99</v>
      </c>
      <c r="D195" s="62" t="s">
        <v>223</v>
      </c>
      <c r="E195" s="63" t="s">
        <v>816</v>
      </c>
      <c r="F195" s="64">
        <v>40837</v>
      </c>
      <c r="G195" s="64">
        <v>45962</v>
      </c>
      <c r="H195" s="65">
        <v>168</v>
      </c>
      <c r="I195" s="65">
        <v>107</v>
      </c>
      <c r="J195" s="65">
        <v>168</v>
      </c>
      <c r="K195" s="65">
        <v>107</v>
      </c>
      <c r="L195" s="66">
        <v>107</v>
      </c>
      <c r="M195" s="67">
        <v>1507256</v>
      </c>
      <c r="N195" s="68">
        <v>0.03</v>
      </c>
      <c r="O195" s="69">
        <v>8.1500000000000003E-2</v>
      </c>
      <c r="P195" s="70">
        <v>10998.377577789479</v>
      </c>
      <c r="Q195" s="71">
        <v>1099998.4351806471</v>
      </c>
      <c r="R195" s="71">
        <v>407257.56481935293</v>
      </c>
      <c r="S195" s="71">
        <v>624613.05236853892</v>
      </c>
      <c r="T195" s="71">
        <v>291100.59584738303</v>
      </c>
      <c r="U195" s="72">
        <v>333512.45652115589</v>
      </c>
      <c r="V195" s="71">
        <v>259384.28235518312</v>
      </c>
      <c r="W195" s="73">
        <v>333512.45652115589</v>
      </c>
      <c r="X195" s="71">
        <v>747728.99788800254</v>
      </c>
      <c r="Y195" s="71">
        <v>340471.43306863261</v>
      </c>
      <c r="Z195" s="74">
        <v>1.6996636986732483E-8</v>
      </c>
      <c r="AA195" s="75"/>
      <c r="AB195" s="75">
        <v>168</v>
      </c>
      <c r="AC195" s="76"/>
      <c r="AD195" s="77"/>
      <c r="AE195" s="77"/>
      <c r="AF195" s="63"/>
      <c r="AG195" s="78"/>
      <c r="AH195" s="77"/>
      <c r="AI195" s="77"/>
      <c r="AJ195" s="77"/>
      <c r="AK195" s="77"/>
      <c r="AL195" s="77"/>
    </row>
    <row r="196" spans="1:38" hidden="1">
      <c r="A196" s="93">
        <f>VLOOKUP(B196,'Outstanding Oct 2020'!$A:$A,1,FALSE)</f>
        <v>143131319</v>
      </c>
      <c r="B196" s="62">
        <v>143131319</v>
      </c>
      <c r="C196" s="61">
        <v>99</v>
      </c>
      <c r="D196" s="62" t="s">
        <v>224</v>
      </c>
      <c r="E196" s="63" t="s">
        <v>816</v>
      </c>
      <c r="F196" s="64">
        <v>40660</v>
      </c>
      <c r="G196" s="64">
        <v>51561</v>
      </c>
      <c r="H196" s="65">
        <v>358</v>
      </c>
      <c r="I196" s="65">
        <v>113</v>
      </c>
      <c r="J196" s="65">
        <v>180</v>
      </c>
      <c r="K196" s="65">
        <v>113</v>
      </c>
      <c r="L196" s="66">
        <v>113</v>
      </c>
      <c r="M196" s="67">
        <v>836552</v>
      </c>
      <c r="N196" s="68">
        <v>0.03</v>
      </c>
      <c r="O196" s="69">
        <v>8.1500000000000003E-2</v>
      </c>
      <c r="P196" s="70">
        <v>5777.0745233783309</v>
      </c>
      <c r="Q196" s="71">
        <v>599075.46788176475</v>
      </c>
      <c r="R196" s="71">
        <v>237476.53211823525</v>
      </c>
      <c r="S196" s="71">
        <v>363868.68811321224</v>
      </c>
      <c r="T196" s="71">
        <v>172232.83716024301</v>
      </c>
      <c r="U196" s="72">
        <v>191635.85095296922</v>
      </c>
      <c r="V196" s="71">
        <v>149082.48960755879</v>
      </c>
      <c r="W196" s="73">
        <v>191635.85095296922</v>
      </c>
      <c r="X196" s="71">
        <v>440797.94632634369</v>
      </c>
      <c r="Y196" s="71">
        <v>203321.4142080996</v>
      </c>
      <c r="Z196" s="74">
        <v>8.8475644588470459E-9</v>
      </c>
      <c r="AA196" s="75"/>
      <c r="AB196" s="75">
        <v>180</v>
      </c>
      <c r="AC196" s="76"/>
      <c r="AD196" s="77"/>
      <c r="AE196" s="77"/>
      <c r="AF196" s="63"/>
      <c r="AG196" s="78"/>
      <c r="AH196" s="77"/>
      <c r="AI196" s="77"/>
      <c r="AJ196" s="77"/>
      <c r="AK196" s="77"/>
      <c r="AL196" s="77"/>
    </row>
    <row r="197" spans="1:38" hidden="1">
      <c r="A197" s="93">
        <f>VLOOKUP(B197,'Outstanding Oct 2020'!$A:$A,1,FALSE)</f>
        <v>143132471</v>
      </c>
      <c r="B197" s="62">
        <v>143132471</v>
      </c>
      <c r="C197" s="61">
        <v>99</v>
      </c>
      <c r="D197" s="62" t="s">
        <v>226</v>
      </c>
      <c r="E197" s="63" t="s">
        <v>815</v>
      </c>
      <c r="F197" s="64">
        <v>40557</v>
      </c>
      <c r="G197" s="64">
        <v>50771</v>
      </c>
      <c r="H197" s="65">
        <v>336</v>
      </c>
      <c r="I197" s="65">
        <v>117</v>
      </c>
      <c r="J197" s="65">
        <v>180</v>
      </c>
      <c r="K197" s="65">
        <v>117</v>
      </c>
      <c r="L197" s="66">
        <v>117</v>
      </c>
      <c r="M197" s="67">
        <v>1400058</v>
      </c>
      <c r="N197" s="68">
        <v>0.03</v>
      </c>
      <c r="O197" s="69">
        <v>7.6499999999999999E-2</v>
      </c>
      <c r="P197" s="70">
        <v>9668.5435012432226</v>
      </c>
      <c r="Q197" s="71">
        <v>1033453.4069927639</v>
      </c>
      <c r="R197" s="71">
        <v>366604.59300723614</v>
      </c>
      <c r="S197" s="71">
        <v>598126.0979038584</v>
      </c>
      <c r="T197" s="71">
        <v>294084.55009094614</v>
      </c>
      <c r="U197" s="72">
        <v>304041.54781291226</v>
      </c>
      <c r="V197" s="71">
        <v>238292.98545470351</v>
      </c>
      <c r="W197" s="73">
        <v>304041.54781291226</v>
      </c>
      <c r="X197" s="71">
        <v>706884.42323101987</v>
      </c>
      <c r="Y197" s="71">
        <v>340279.83022378013</v>
      </c>
      <c r="Z197" s="74">
        <v>3.6088749766349792E-9</v>
      </c>
      <c r="AA197" s="75"/>
      <c r="AB197" s="75">
        <v>180</v>
      </c>
      <c r="AC197" s="76"/>
      <c r="AD197" s="77"/>
      <c r="AE197" s="77"/>
      <c r="AF197" s="63"/>
      <c r="AG197" s="78"/>
      <c r="AH197" s="77"/>
      <c r="AI197" s="77"/>
      <c r="AJ197" s="77"/>
      <c r="AK197" s="77"/>
      <c r="AL197" s="77"/>
    </row>
    <row r="198" spans="1:38" hidden="1">
      <c r="A198" s="93">
        <f>VLOOKUP(B198,'Outstanding Oct 2020'!$A:$A,1,FALSE)</f>
        <v>143132498</v>
      </c>
      <c r="B198" s="62">
        <v>143132498</v>
      </c>
      <c r="C198" s="61">
        <v>99</v>
      </c>
      <c r="D198" s="62" t="s">
        <v>16</v>
      </c>
      <c r="E198" s="63" t="s">
        <v>815</v>
      </c>
      <c r="F198" s="64">
        <v>40518</v>
      </c>
      <c r="G198" s="64">
        <v>46357</v>
      </c>
      <c r="H198" s="65">
        <v>192</v>
      </c>
      <c r="I198" s="65">
        <v>118</v>
      </c>
      <c r="J198" s="65">
        <v>180</v>
      </c>
      <c r="K198" s="65">
        <v>118</v>
      </c>
      <c r="L198" s="66">
        <v>118</v>
      </c>
      <c r="M198" s="67">
        <v>665109</v>
      </c>
      <c r="N198" s="68">
        <v>0.03</v>
      </c>
      <c r="O198" s="69">
        <v>7.6499999999999999E-2</v>
      </c>
      <c r="P198" s="70">
        <v>4593.1206418365373</v>
      </c>
      <c r="Q198" s="71">
        <v>490950.49067363661</v>
      </c>
      <c r="R198" s="71">
        <v>174158.50932636339</v>
      </c>
      <c r="S198" s="71">
        <v>285660.03112303303</v>
      </c>
      <c r="T198" s="71">
        <v>140375.82289068488</v>
      </c>
      <c r="U198" s="72">
        <v>145284.20823234814</v>
      </c>
      <c r="V198" s="71">
        <v>114170.57833617156</v>
      </c>
      <c r="W198" s="73">
        <v>145284.20823234814</v>
      </c>
      <c r="X198" s="71">
        <v>335811.2248569419</v>
      </c>
      <c r="Y198" s="71">
        <v>161652.71553057677</v>
      </c>
      <c r="Z198" s="74">
        <v>1.7462298274040222E-9</v>
      </c>
      <c r="AA198" s="75"/>
      <c r="AB198" s="75">
        <v>180</v>
      </c>
      <c r="AC198" s="76"/>
      <c r="AD198" s="77"/>
      <c r="AE198" s="77"/>
      <c r="AF198" s="63"/>
      <c r="AG198" s="78"/>
      <c r="AH198" s="77"/>
      <c r="AI198" s="77"/>
      <c r="AJ198" s="77"/>
      <c r="AK198" s="77"/>
      <c r="AL198" s="77"/>
    </row>
    <row r="199" spans="1:38" hidden="1">
      <c r="A199" s="93">
        <f>VLOOKUP(B199,'Outstanding Oct 2020'!$A:$A,1,FALSE)</f>
        <v>143132579</v>
      </c>
      <c r="B199" s="62">
        <v>143132579</v>
      </c>
      <c r="C199" s="61">
        <v>99</v>
      </c>
      <c r="D199" s="62" t="s">
        <v>227</v>
      </c>
      <c r="E199" s="63" t="s">
        <v>816</v>
      </c>
      <c r="F199" s="64">
        <v>40700</v>
      </c>
      <c r="G199" s="64">
        <v>46539</v>
      </c>
      <c r="H199" s="65">
        <v>192</v>
      </c>
      <c r="I199" s="65">
        <v>112</v>
      </c>
      <c r="J199" s="65">
        <v>180</v>
      </c>
      <c r="K199" s="65">
        <v>112</v>
      </c>
      <c r="L199" s="66">
        <v>112</v>
      </c>
      <c r="M199" s="67">
        <v>1500076</v>
      </c>
      <c r="N199" s="68">
        <v>0.03</v>
      </c>
      <c r="O199" s="69">
        <v>8.1500000000000003E-2</v>
      </c>
      <c r="P199" s="70">
        <v>10359.249446216461</v>
      </c>
      <c r="Q199" s="71">
        <v>1074241.328163947</v>
      </c>
      <c r="R199" s="71">
        <v>425834.67183605302</v>
      </c>
      <c r="S199" s="71">
        <v>648655.29362110887</v>
      </c>
      <c r="T199" s="71">
        <v>307224.28253958607</v>
      </c>
      <c r="U199" s="72">
        <v>341431.0110815228</v>
      </c>
      <c r="V199" s="71">
        <v>264963.79580909968</v>
      </c>
      <c r="W199" s="73">
        <v>341431.0110815228</v>
      </c>
      <c r="X199" s="71">
        <v>790423.57215503254</v>
      </c>
      <c r="Y199" s="71">
        <v>364588.90031896322</v>
      </c>
      <c r="Z199" s="74">
        <v>1.6298145055770874E-8</v>
      </c>
      <c r="AA199" s="75"/>
      <c r="AB199" s="75">
        <v>180</v>
      </c>
      <c r="AC199" s="76"/>
      <c r="AD199" s="77"/>
      <c r="AE199" s="77"/>
      <c r="AF199" s="63"/>
      <c r="AG199" s="78"/>
      <c r="AH199" s="77"/>
      <c r="AI199" s="77"/>
      <c r="AJ199" s="77"/>
      <c r="AK199" s="77"/>
      <c r="AL199" s="77"/>
    </row>
    <row r="200" spans="1:38" hidden="1">
      <c r="A200" s="93">
        <f>VLOOKUP(B200,'Outstanding Oct 2020'!$A:$A,1,FALSE)</f>
        <v>143134644</v>
      </c>
      <c r="B200" s="62">
        <v>143134644</v>
      </c>
      <c r="C200" s="61">
        <v>99</v>
      </c>
      <c r="D200" s="62" t="s">
        <v>229</v>
      </c>
      <c r="E200" s="63" t="s">
        <v>811</v>
      </c>
      <c r="F200" s="64">
        <v>40182</v>
      </c>
      <c r="G200" s="64">
        <v>46016</v>
      </c>
      <c r="H200" s="65">
        <v>192</v>
      </c>
      <c r="I200" s="65">
        <v>129</v>
      </c>
      <c r="J200" s="65">
        <v>180</v>
      </c>
      <c r="K200" s="65">
        <v>129</v>
      </c>
      <c r="L200" s="66">
        <v>129</v>
      </c>
      <c r="M200" s="67">
        <v>1991921</v>
      </c>
      <c r="N200" s="68">
        <v>0.03</v>
      </c>
      <c r="O200" s="69">
        <v>8.6499999999999994E-2</v>
      </c>
      <c r="P200" s="70">
        <v>13755.840714841741</v>
      </c>
      <c r="Q200" s="71">
        <v>1384511.549576462</v>
      </c>
      <c r="R200" s="71">
        <v>607409.45042353799</v>
      </c>
      <c r="S200" s="71">
        <v>975293.45668383478</v>
      </c>
      <c r="T200" s="71">
        <v>440477.59684288991</v>
      </c>
      <c r="U200" s="72">
        <v>534815.85984094488</v>
      </c>
      <c r="V200" s="71">
        <v>435310.10613686888</v>
      </c>
      <c r="W200" s="73">
        <v>534815.85984094488</v>
      </c>
      <c r="X200" s="71">
        <v>1091539.7790950383</v>
      </c>
      <c r="Y200" s="71">
        <v>484130.32867151382</v>
      </c>
      <c r="Z200" s="74">
        <v>-1.3504177331924438E-8</v>
      </c>
      <c r="AA200" s="75"/>
      <c r="AB200" s="75">
        <v>180</v>
      </c>
      <c r="AC200" s="76"/>
      <c r="AD200" s="77"/>
      <c r="AE200" s="77"/>
      <c r="AF200" s="63"/>
      <c r="AG200" s="78"/>
      <c r="AH200" s="77"/>
      <c r="AI200" s="77"/>
      <c r="AJ200" s="77"/>
      <c r="AK200" s="77"/>
      <c r="AL200" s="77"/>
    </row>
    <row r="201" spans="1:38" hidden="1">
      <c r="A201" s="93">
        <f>VLOOKUP(B201,'Outstanding Oct 2020'!$A:$A,1,FALSE)</f>
        <v>143134784</v>
      </c>
      <c r="B201" s="62">
        <v>143134784</v>
      </c>
      <c r="C201" s="61">
        <v>99</v>
      </c>
      <c r="D201" s="62" t="s">
        <v>230</v>
      </c>
      <c r="E201" s="63" t="s">
        <v>811</v>
      </c>
      <c r="F201" s="64">
        <v>40420</v>
      </c>
      <c r="G201" s="64">
        <v>51380</v>
      </c>
      <c r="H201" s="65">
        <v>360</v>
      </c>
      <c r="I201" s="65">
        <v>121</v>
      </c>
      <c r="J201" s="65">
        <v>180</v>
      </c>
      <c r="K201" s="65">
        <v>121</v>
      </c>
      <c r="L201" s="66">
        <v>121</v>
      </c>
      <c r="M201" s="67">
        <v>3921750</v>
      </c>
      <c r="N201" s="68">
        <v>0.03</v>
      </c>
      <c r="O201" s="69">
        <v>8.6499999999999994E-2</v>
      </c>
      <c r="P201" s="70">
        <v>27082.885477602078</v>
      </c>
      <c r="Q201" s="71">
        <v>2725865.2173211137</v>
      </c>
      <c r="R201" s="71">
        <v>1195884.7826788863</v>
      </c>
      <c r="S201" s="71">
        <v>1848974.834367424</v>
      </c>
      <c r="T201" s="71">
        <v>839190.7531770193</v>
      </c>
      <c r="U201" s="72">
        <v>1009784.0811904047</v>
      </c>
      <c r="V201" s="71">
        <v>803900.32613414014</v>
      </c>
      <c r="W201" s="73">
        <v>1009784.0811904047</v>
      </c>
      <c r="X201" s="71">
        <v>2149054.1686472329</v>
      </c>
      <c r="Y201" s="71">
        <v>953169.38596837409</v>
      </c>
      <c r="Z201" s="74">
        <v>-2.7474015951156616E-8</v>
      </c>
      <c r="AA201" s="75"/>
      <c r="AB201" s="75">
        <v>180</v>
      </c>
      <c r="AC201" s="76"/>
      <c r="AD201" s="77"/>
      <c r="AE201" s="77"/>
      <c r="AF201" s="63"/>
      <c r="AG201" s="78"/>
      <c r="AH201" s="77"/>
      <c r="AI201" s="77"/>
      <c r="AJ201" s="77"/>
      <c r="AK201" s="77"/>
      <c r="AL201" s="77"/>
    </row>
    <row r="202" spans="1:38" hidden="1">
      <c r="A202" s="93">
        <f>VLOOKUP(B202,'Outstanding Oct 2020'!$A:$A,1,FALSE)</f>
        <v>143134830</v>
      </c>
      <c r="B202" s="62">
        <v>143134830</v>
      </c>
      <c r="C202" s="61">
        <v>99</v>
      </c>
      <c r="D202" s="62" t="s">
        <v>231</v>
      </c>
      <c r="E202" s="63" t="s">
        <v>811</v>
      </c>
      <c r="F202" s="64">
        <v>40400</v>
      </c>
      <c r="G202" s="64">
        <v>51349</v>
      </c>
      <c r="H202" s="65">
        <v>360</v>
      </c>
      <c r="I202" s="65">
        <v>122</v>
      </c>
      <c r="J202" s="65">
        <v>180</v>
      </c>
      <c r="K202" s="65">
        <v>122</v>
      </c>
      <c r="L202" s="66">
        <v>122</v>
      </c>
      <c r="M202" s="67">
        <v>1021337</v>
      </c>
      <c r="N202" s="68">
        <v>0.03</v>
      </c>
      <c r="O202" s="69">
        <v>8.6499999999999994E-2</v>
      </c>
      <c r="P202" s="70">
        <v>7053.1658073660146</v>
      </c>
      <c r="Q202" s="71">
        <v>709894.05328312458</v>
      </c>
      <c r="R202" s="71">
        <v>311442.94671687542</v>
      </c>
      <c r="S202" s="71">
        <v>483962.79029073974</v>
      </c>
      <c r="T202" s="71">
        <v>219515.65012012527</v>
      </c>
      <c r="U202" s="72">
        <v>264447.14017061447</v>
      </c>
      <c r="V202" s="71">
        <v>211089.10833032668</v>
      </c>
      <c r="W202" s="73">
        <v>264447.14017061447</v>
      </c>
      <c r="X202" s="71">
        <v>559675.79204275087</v>
      </c>
      <c r="Y202" s="71">
        <v>248232.84532588266</v>
      </c>
      <c r="Z202" s="74">
        <v>-7.2177499532699585E-9</v>
      </c>
      <c r="AA202" s="75"/>
      <c r="AB202" s="75">
        <v>180</v>
      </c>
      <c r="AC202" s="76"/>
      <c r="AD202" s="77"/>
      <c r="AE202" s="77"/>
      <c r="AF202" s="63"/>
      <c r="AG202" s="78"/>
      <c r="AH202" s="77"/>
      <c r="AI202" s="77"/>
      <c r="AJ202" s="77"/>
      <c r="AK202" s="77"/>
      <c r="AL202" s="77"/>
    </row>
    <row r="203" spans="1:38" hidden="1">
      <c r="A203" s="93">
        <f>VLOOKUP(B203,'Outstanding Oct 2020'!$A:$A,1,FALSE)</f>
        <v>143134857</v>
      </c>
      <c r="B203" s="62">
        <v>143134857</v>
      </c>
      <c r="C203" s="61">
        <v>99</v>
      </c>
      <c r="D203" s="62" t="s">
        <v>232</v>
      </c>
      <c r="E203" s="63" t="s">
        <v>811</v>
      </c>
      <c r="F203" s="64">
        <v>40450</v>
      </c>
      <c r="G203" s="64">
        <v>51410</v>
      </c>
      <c r="H203" s="65">
        <v>360</v>
      </c>
      <c r="I203" s="65">
        <v>120</v>
      </c>
      <c r="J203" s="65">
        <v>180</v>
      </c>
      <c r="K203" s="65">
        <v>120</v>
      </c>
      <c r="L203" s="66">
        <v>120</v>
      </c>
      <c r="M203" s="67">
        <v>1427473</v>
      </c>
      <c r="N203" s="68">
        <v>0.03</v>
      </c>
      <c r="O203" s="69">
        <v>8.6499999999999994E-2</v>
      </c>
      <c r="P203" s="70">
        <v>9857.8664579254328</v>
      </c>
      <c r="Q203" s="71">
        <v>992184.35631160112</v>
      </c>
      <c r="R203" s="71">
        <v>435288.64368839888</v>
      </c>
      <c r="S203" s="71">
        <v>669554.78004970308</v>
      </c>
      <c r="T203" s="71">
        <v>304084.48509627813</v>
      </c>
      <c r="U203" s="72">
        <v>365470.29495342495</v>
      </c>
      <c r="V203" s="71">
        <v>290192.42912559927</v>
      </c>
      <c r="W203" s="73">
        <v>365470.29495342495</v>
      </c>
      <c r="X203" s="71">
        <v>782231.60611496668</v>
      </c>
      <c r="Y203" s="71">
        <v>346942.96242657793</v>
      </c>
      <c r="Z203" s="74">
        <v>-1.0128132998943329E-8</v>
      </c>
      <c r="AA203" s="75"/>
      <c r="AB203" s="75">
        <v>180</v>
      </c>
      <c r="AC203" s="76"/>
      <c r="AD203" s="77"/>
      <c r="AE203" s="77"/>
      <c r="AF203" s="63"/>
      <c r="AG203" s="78"/>
      <c r="AH203" s="77"/>
      <c r="AI203" s="77"/>
      <c r="AJ203" s="77"/>
      <c r="AK203" s="77"/>
      <c r="AL203" s="77"/>
    </row>
    <row r="204" spans="1:38" hidden="1">
      <c r="A204" s="93">
        <f>VLOOKUP(B204,'Outstanding Oct 2020'!$A:$A,1,FALSE)</f>
        <v>143134903</v>
      </c>
      <c r="B204" s="62">
        <v>143134903</v>
      </c>
      <c r="C204" s="61">
        <v>99</v>
      </c>
      <c r="D204" s="62" t="s">
        <v>233</v>
      </c>
      <c r="E204" s="63" t="s">
        <v>811</v>
      </c>
      <c r="F204" s="64">
        <v>40351</v>
      </c>
      <c r="G204" s="64">
        <v>49491</v>
      </c>
      <c r="H204" s="65">
        <v>300</v>
      </c>
      <c r="I204" s="65">
        <v>123</v>
      </c>
      <c r="J204" s="65">
        <v>180</v>
      </c>
      <c r="K204" s="65">
        <v>123</v>
      </c>
      <c r="L204" s="66">
        <v>123</v>
      </c>
      <c r="M204" s="67">
        <v>3422994</v>
      </c>
      <c r="N204" s="68">
        <v>0.03</v>
      </c>
      <c r="O204" s="69">
        <v>8.6499999999999994E-2</v>
      </c>
      <c r="P204" s="70">
        <v>23638.568111817181</v>
      </c>
      <c r="Q204" s="71">
        <v>2379198.1344294939</v>
      </c>
      <c r="R204" s="71">
        <v>1043795.8655705061</v>
      </c>
      <c r="S204" s="71">
        <v>1630047.0277664226</v>
      </c>
      <c r="T204" s="71">
        <v>738890.03650589241</v>
      </c>
      <c r="U204" s="72">
        <v>891156.99126053019</v>
      </c>
      <c r="V204" s="71">
        <v>713260.5081398458</v>
      </c>
      <c r="W204" s="73">
        <v>891156.99126053019</v>
      </c>
      <c r="X204" s="71">
        <v>1875744.125697576</v>
      </c>
      <c r="Y204" s="71">
        <v>831948.26012709318</v>
      </c>
      <c r="Z204" s="74">
        <v>-2.3283064365386963E-8</v>
      </c>
      <c r="AA204" s="75"/>
      <c r="AB204" s="75">
        <v>180</v>
      </c>
      <c r="AC204" s="76"/>
      <c r="AD204" s="77"/>
      <c r="AE204" s="77"/>
      <c r="AF204" s="63"/>
      <c r="AG204" s="78"/>
      <c r="AH204" s="77"/>
      <c r="AI204" s="77"/>
      <c r="AJ204" s="77"/>
      <c r="AK204" s="77"/>
      <c r="AL204" s="77"/>
    </row>
    <row r="205" spans="1:38" hidden="1">
      <c r="A205" s="93">
        <f>VLOOKUP(B205,'Outstanding Oct 2020'!$A:$A,1,FALSE)</f>
        <v>143135322</v>
      </c>
      <c r="B205" s="62">
        <v>143135322</v>
      </c>
      <c r="C205" s="61">
        <v>99</v>
      </c>
      <c r="D205" s="62" t="s">
        <v>234</v>
      </c>
      <c r="E205" s="63" t="s">
        <v>816</v>
      </c>
      <c r="F205" s="64">
        <v>40760</v>
      </c>
      <c r="G205" s="64">
        <v>49888</v>
      </c>
      <c r="H205" s="65">
        <v>300</v>
      </c>
      <c r="I205" s="65">
        <v>110</v>
      </c>
      <c r="J205" s="65">
        <v>180</v>
      </c>
      <c r="K205" s="65">
        <v>110</v>
      </c>
      <c r="L205" s="66">
        <v>110</v>
      </c>
      <c r="M205" s="67">
        <v>2443215</v>
      </c>
      <c r="N205" s="68">
        <v>0.03</v>
      </c>
      <c r="O205" s="69">
        <v>8.1500000000000003E-2</v>
      </c>
      <c r="P205" s="70">
        <v>16872.394222517894</v>
      </c>
      <c r="Q205" s="71">
        <v>1749646.3689773569</v>
      </c>
      <c r="R205" s="71">
        <v>693568.63102264307</v>
      </c>
      <c r="S205" s="71">
        <v>1043819.6372035067</v>
      </c>
      <c r="T205" s="71">
        <v>495008.74577369797</v>
      </c>
      <c r="U205" s="72">
        <v>548810.89142980869</v>
      </c>
      <c r="V205" s="71">
        <v>423847.49673605966</v>
      </c>
      <c r="W205" s="73">
        <v>548810.89142980869</v>
      </c>
      <c r="X205" s="71">
        <v>1287384.5910758902</v>
      </c>
      <c r="Y205" s="71">
        <v>593815.96005322086</v>
      </c>
      <c r="Z205" s="74">
        <v>2.6309862732887268E-8</v>
      </c>
      <c r="AA205" s="75"/>
      <c r="AB205" s="75">
        <v>180</v>
      </c>
      <c r="AC205" s="76"/>
      <c r="AD205" s="77"/>
      <c r="AE205" s="77"/>
      <c r="AF205" s="63"/>
      <c r="AG205" s="78"/>
      <c r="AH205" s="77"/>
      <c r="AI205" s="77"/>
      <c r="AJ205" s="77"/>
      <c r="AK205" s="77"/>
      <c r="AL205" s="77"/>
    </row>
    <row r="206" spans="1:38" hidden="1">
      <c r="A206" s="93">
        <f>VLOOKUP(B206,'Outstanding Oct 2020'!$A:$A,1,FALSE)</f>
        <v>143135683</v>
      </c>
      <c r="B206" s="62">
        <v>143135683</v>
      </c>
      <c r="C206" s="61">
        <v>99</v>
      </c>
      <c r="D206" s="62" t="s">
        <v>236</v>
      </c>
      <c r="E206" s="63" t="s">
        <v>811</v>
      </c>
      <c r="F206" s="64">
        <v>40352</v>
      </c>
      <c r="G206" s="64">
        <v>50952</v>
      </c>
      <c r="H206" s="65">
        <v>348</v>
      </c>
      <c r="I206" s="65">
        <v>123</v>
      </c>
      <c r="J206" s="65">
        <v>180</v>
      </c>
      <c r="K206" s="65">
        <v>123</v>
      </c>
      <c r="L206" s="66">
        <v>123</v>
      </c>
      <c r="M206" s="67">
        <v>370853</v>
      </c>
      <c r="N206" s="68">
        <v>0.03</v>
      </c>
      <c r="O206" s="69">
        <v>8.6499999999999994E-2</v>
      </c>
      <c r="P206" s="70">
        <v>2561.0427304201344</v>
      </c>
      <c r="Q206" s="71">
        <v>257766.37813200406</v>
      </c>
      <c r="R206" s="71">
        <v>113086.62186799594</v>
      </c>
      <c r="S206" s="71">
        <v>176602.07128270197</v>
      </c>
      <c r="T206" s="71">
        <v>80052.605031828774</v>
      </c>
      <c r="U206" s="72">
        <v>96549.4662508732</v>
      </c>
      <c r="V206" s="71">
        <v>77275.858276463885</v>
      </c>
      <c r="W206" s="73">
        <v>96549.4662508732</v>
      </c>
      <c r="X206" s="71">
        <v>203221.31334361754</v>
      </c>
      <c r="Y206" s="71">
        <v>90134.69147562416</v>
      </c>
      <c r="Z206" s="74">
        <v>-2.5611370801925659E-9</v>
      </c>
      <c r="AA206" s="75"/>
      <c r="AB206" s="75">
        <v>180</v>
      </c>
      <c r="AC206" s="76"/>
      <c r="AD206" s="77"/>
      <c r="AE206" s="77"/>
      <c r="AF206" s="63"/>
      <c r="AG206" s="78"/>
      <c r="AH206" s="77"/>
      <c r="AI206" s="77"/>
      <c r="AJ206" s="77"/>
      <c r="AK206" s="77"/>
      <c r="AL206" s="77"/>
    </row>
    <row r="207" spans="1:38" hidden="1">
      <c r="A207" s="93">
        <f>VLOOKUP(B207,'Outstanding Oct 2020'!$A:$A,1,FALSE)</f>
        <v>143135772</v>
      </c>
      <c r="B207" s="62">
        <v>143135772</v>
      </c>
      <c r="C207" s="61">
        <v>99</v>
      </c>
      <c r="D207" s="62" t="s">
        <v>237</v>
      </c>
      <c r="E207" s="63" t="s">
        <v>815</v>
      </c>
      <c r="F207" s="64">
        <v>40456</v>
      </c>
      <c r="G207" s="64">
        <v>46296</v>
      </c>
      <c r="H207" s="65">
        <v>192</v>
      </c>
      <c r="I207" s="65">
        <v>120</v>
      </c>
      <c r="J207" s="65">
        <v>180</v>
      </c>
      <c r="K207" s="65">
        <v>120</v>
      </c>
      <c r="L207" s="66">
        <v>120</v>
      </c>
      <c r="M207" s="67">
        <v>300107</v>
      </c>
      <c r="N207" s="68">
        <v>0.03</v>
      </c>
      <c r="O207" s="69">
        <v>7.6499999999999999E-2</v>
      </c>
      <c r="P207" s="70">
        <v>2072.4838431890676</v>
      </c>
      <c r="Q207" s="71">
        <v>221524.1094385928</v>
      </c>
      <c r="R207" s="71">
        <v>78582.890561407199</v>
      </c>
      <c r="S207" s="71">
        <v>130234.89291339097</v>
      </c>
      <c r="T207" s="71">
        <v>63929.673323970928</v>
      </c>
      <c r="U207" s="72">
        <v>66305.219589420041</v>
      </c>
      <c r="V207" s="71">
        <v>52388.593707604799</v>
      </c>
      <c r="W207" s="73">
        <v>66305.219589420041</v>
      </c>
      <c r="X207" s="71">
        <v>151522.98233544015</v>
      </c>
      <c r="Y207" s="71">
        <v>72940.09177403216</v>
      </c>
      <c r="Z207" s="74">
        <v>7.8580342233181E-10</v>
      </c>
      <c r="AA207" s="75"/>
      <c r="AB207" s="75">
        <v>180</v>
      </c>
      <c r="AC207" s="76"/>
      <c r="AD207" s="77"/>
      <c r="AE207" s="77"/>
      <c r="AF207" s="63"/>
      <c r="AG207" s="78"/>
      <c r="AH207" s="77"/>
      <c r="AI207" s="77"/>
      <c r="AJ207" s="77"/>
      <c r="AK207" s="77"/>
      <c r="AL207" s="77"/>
    </row>
    <row r="208" spans="1:38" hidden="1">
      <c r="A208" s="93">
        <f>VLOOKUP(B208,'Outstanding Oct 2020'!$A:$A,1,FALSE)</f>
        <v>143136116</v>
      </c>
      <c r="B208" s="62">
        <v>143136116</v>
      </c>
      <c r="C208" s="61">
        <v>99</v>
      </c>
      <c r="D208" s="62" t="s">
        <v>238</v>
      </c>
      <c r="E208" s="63" t="s">
        <v>811</v>
      </c>
      <c r="F208" s="64">
        <v>40416</v>
      </c>
      <c r="G208" s="64">
        <v>48092</v>
      </c>
      <c r="H208" s="65">
        <v>252</v>
      </c>
      <c r="I208" s="65">
        <v>121</v>
      </c>
      <c r="J208" s="65">
        <v>180</v>
      </c>
      <c r="K208" s="65">
        <v>121</v>
      </c>
      <c r="L208" s="66">
        <v>121</v>
      </c>
      <c r="M208" s="67">
        <v>3501337</v>
      </c>
      <c r="N208" s="68">
        <v>0.03</v>
      </c>
      <c r="O208" s="69">
        <v>8.6499999999999994E-2</v>
      </c>
      <c r="P208" s="70">
        <v>24179.590486260167</v>
      </c>
      <c r="Q208" s="71">
        <v>2433651.4929354126</v>
      </c>
      <c r="R208" s="71">
        <v>1067685.5070645874</v>
      </c>
      <c r="S208" s="71">
        <v>1650764.0720697476</v>
      </c>
      <c r="T208" s="71">
        <v>749229.20485919854</v>
      </c>
      <c r="U208" s="72">
        <v>901534.86721054907</v>
      </c>
      <c r="V208" s="71">
        <v>717721.92419341719</v>
      </c>
      <c r="W208" s="73">
        <v>901534.86721054907</v>
      </c>
      <c r="X208" s="71">
        <v>1918674.7945913929</v>
      </c>
      <c r="Y208" s="71">
        <v>850989.2875268301</v>
      </c>
      <c r="Z208" s="74">
        <v>-2.4680048227310181E-8</v>
      </c>
      <c r="AA208" s="75"/>
      <c r="AB208" s="75">
        <v>180</v>
      </c>
      <c r="AC208" s="76"/>
      <c r="AD208" s="77"/>
      <c r="AE208" s="77"/>
      <c r="AF208" s="63"/>
      <c r="AG208" s="78"/>
      <c r="AH208" s="77"/>
      <c r="AI208" s="77"/>
      <c r="AJ208" s="77"/>
      <c r="AK208" s="77"/>
      <c r="AL208" s="77"/>
    </row>
    <row r="209" spans="1:38" hidden="1">
      <c r="A209" s="93">
        <f>VLOOKUP(B209,'Outstanding Oct 2020'!$A:$A,1,FALSE)</f>
        <v>143136590</v>
      </c>
      <c r="B209" s="62">
        <v>143136590</v>
      </c>
      <c r="C209" s="61">
        <v>99</v>
      </c>
      <c r="D209" s="62" t="s">
        <v>239</v>
      </c>
      <c r="E209" s="63" t="s">
        <v>811</v>
      </c>
      <c r="F209" s="64">
        <v>40400</v>
      </c>
      <c r="G209" s="64">
        <v>49157</v>
      </c>
      <c r="H209" s="65">
        <v>288</v>
      </c>
      <c r="I209" s="65">
        <v>122</v>
      </c>
      <c r="J209" s="65">
        <v>180</v>
      </c>
      <c r="K209" s="65">
        <v>122</v>
      </c>
      <c r="L209" s="66">
        <v>122</v>
      </c>
      <c r="M209" s="67">
        <v>1021313</v>
      </c>
      <c r="N209" s="68">
        <v>0.03</v>
      </c>
      <c r="O209" s="69">
        <v>8.6499999999999994E-2</v>
      </c>
      <c r="P209" s="70">
        <v>7053.0000677723483</v>
      </c>
      <c r="Q209" s="71">
        <v>709877.37175951502</v>
      </c>
      <c r="R209" s="71">
        <v>311435.62824048498</v>
      </c>
      <c r="S209" s="71">
        <v>483951.41783780127</v>
      </c>
      <c r="T209" s="71">
        <v>219510.4918074403</v>
      </c>
      <c r="U209" s="72">
        <v>264440.92603036098</v>
      </c>
      <c r="V209" s="71">
        <v>211084.14802966206</v>
      </c>
      <c r="W209" s="73">
        <v>264440.92603036098</v>
      </c>
      <c r="X209" s="71">
        <v>559662.6404395008</v>
      </c>
      <c r="Y209" s="71">
        <v>248227.01219902292</v>
      </c>
      <c r="Z209" s="74">
        <v>-7.1013346314430237E-9</v>
      </c>
      <c r="AA209" s="75"/>
      <c r="AB209" s="75">
        <v>180</v>
      </c>
      <c r="AC209" s="76"/>
      <c r="AD209" s="77"/>
      <c r="AE209" s="77"/>
      <c r="AF209" s="63"/>
      <c r="AG209" s="78"/>
      <c r="AH209" s="77"/>
      <c r="AI209" s="77"/>
      <c r="AJ209" s="77"/>
      <c r="AK209" s="77"/>
      <c r="AL209" s="77"/>
    </row>
    <row r="210" spans="1:38" hidden="1">
      <c r="A210" s="93">
        <f>VLOOKUP(B210,'Outstanding Oct 2020'!$A:$A,1,FALSE)</f>
        <v>143137686</v>
      </c>
      <c r="B210" s="62">
        <v>143137686</v>
      </c>
      <c r="C210" s="61">
        <v>99</v>
      </c>
      <c r="D210" s="62" t="s">
        <v>240</v>
      </c>
      <c r="E210" s="63" t="s">
        <v>811</v>
      </c>
      <c r="F210" s="64">
        <v>40330</v>
      </c>
      <c r="G210" s="64">
        <v>51288</v>
      </c>
      <c r="H210" s="65">
        <v>360</v>
      </c>
      <c r="I210" s="65">
        <v>124</v>
      </c>
      <c r="J210" s="65">
        <v>180</v>
      </c>
      <c r="K210" s="65">
        <v>124</v>
      </c>
      <c r="L210" s="66">
        <v>124</v>
      </c>
      <c r="M210" s="67">
        <v>3500204</v>
      </c>
      <c r="N210" s="68">
        <v>0.03</v>
      </c>
      <c r="O210" s="69">
        <v>8.6499999999999994E-2</v>
      </c>
      <c r="P210" s="70">
        <v>24171.766196275821</v>
      </c>
      <c r="Q210" s="71">
        <v>2432863.9860083461</v>
      </c>
      <c r="R210" s="71">
        <v>1067340.0139916539</v>
      </c>
      <c r="S210" s="71">
        <v>1674935.3788379296</v>
      </c>
      <c r="T210" s="71">
        <v>758763.22816827428</v>
      </c>
      <c r="U210" s="72">
        <v>916172.1506696553</v>
      </c>
      <c r="V210" s="71">
        <v>735278.67630536167</v>
      </c>
      <c r="W210" s="73">
        <v>916172.1506696553</v>
      </c>
      <c r="X210" s="71">
        <v>1918053.9293212774</v>
      </c>
      <c r="Y210" s="71">
        <v>850713.91532964865</v>
      </c>
      <c r="Z210" s="74">
        <v>-2.514570951461792E-8</v>
      </c>
      <c r="AA210" s="75"/>
      <c r="AB210" s="75">
        <v>180</v>
      </c>
      <c r="AC210" s="76"/>
      <c r="AD210" s="77"/>
      <c r="AE210" s="77"/>
      <c r="AF210" s="63"/>
      <c r="AG210" s="78"/>
      <c r="AH210" s="77"/>
      <c r="AI210" s="77"/>
      <c r="AJ210" s="77"/>
      <c r="AK210" s="77"/>
      <c r="AL210" s="77"/>
    </row>
    <row r="211" spans="1:38" hidden="1">
      <c r="A211" s="93">
        <f>VLOOKUP(B211,'Outstanding Oct 2020'!$A:$A,1,FALSE)</f>
        <v>143142442</v>
      </c>
      <c r="B211" s="62">
        <v>143142442</v>
      </c>
      <c r="C211" s="61">
        <v>99</v>
      </c>
      <c r="D211" s="62" t="s">
        <v>241</v>
      </c>
      <c r="E211" s="63" t="s">
        <v>811</v>
      </c>
      <c r="F211" s="64">
        <v>40361</v>
      </c>
      <c r="G211" s="64">
        <v>49126</v>
      </c>
      <c r="H211" s="65">
        <v>288</v>
      </c>
      <c r="I211" s="65">
        <v>123</v>
      </c>
      <c r="J211" s="65">
        <v>180</v>
      </c>
      <c r="K211" s="65">
        <v>123</v>
      </c>
      <c r="L211" s="66">
        <v>123</v>
      </c>
      <c r="M211" s="67">
        <v>2280159</v>
      </c>
      <c r="N211" s="68">
        <v>0.03</v>
      </c>
      <c r="O211" s="69">
        <v>8.6499999999999994E-2</v>
      </c>
      <c r="P211" s="70">
        <v>15746.359423146216</v>
      </c>
      <c r="Q211" s="71">
        <v>1584855.2580000493</v>
      </c>
      <c r="R211" s="71">
        <v>695303.74199995073</v>
      </c>
      <c r="S211" s="71">
        <v>1085823.2298347175</v>
      </c>
      <c r="T211" s="71">
        <v>492196.82148120576</v>
      </c>
      <c r="U211" s="72">
        <v>593626.40835351171</v>
      </c>
      <c r="V211" s="71">
        <v>475124.22369996633</v>
      </c>
      <c r="W211" s="73">
        <v>593626.40835351171</v>
      </c>
      <c r="X211" s="71">
        <v>1249489.438166254</v>
      </c>
      <c r="Y211" s="71">
        <v>554185.69616631931</v>
      </c>
      <c r="Z211" s="74">
        <v>-1.6065314412117004E-8</v>
      </c>
      <c r="AA211" s="75"/>
      <c r="AB211" s="75">
        <v>180</v>
      </c>
      <c r="AC211" s="76"/>
      <c r="AD211" s="77"/>
      <c r="AE211" s="77"/>
      <c r="AF211" s="63"/>
      <c r="AG211" s="78"/>
      <c r="AH211" s="77"/>
      <c r="AI211" s="77"/>
      <c r="AJ211" s="77"/>
      <c r="AK211" s="77"/>
      <c r="AL211" s="77"/>
    </row>
    <row r="212" spans="1:38" hidden="1">
      <c r="A212" s="93">
        <f>VLOOKUP(B212,'Outstanding Oct 2020'!$A:$A,1,FALSE)</f>
        <v>143142477</v>
      </c>
      <c r="B212" s="62">
        <v>143142477</v>
      </c>
      <c r="C212" s="61">
        <v>99</v>
      </c>
      <c r="D212" s="62" t="s">
        <v>242</v>
      </c>
      <c r="E212" s="63" t="s">
        <v>815</v>
      </c>
      <c r="F212" s="64">
        <v>40491</v>
      </c>
      <c r="G212" s="64">
        <v>51441</v>
      </c>
      <c r="H212" s="65">
        <v>360</v>
      </c>
      <c r="I212" s="65">
        <v>119</v>
      </c>
      <c r="J212" s="65">
        <v>180</v>
      </c>
      <c r="K212" s="65">
        <v>119</v>
      </c>
      <c r="L212" s="66">
        <v>119</v>
      </c>
      <c r="M212" s="67">
        <v>3800011</v>
      </c>
      <c r="N212" s="68">
        <v>0.03</v>
      </c>
      <c r="O212" s="69">
        <v>7.6499999999999999E-2</v>
      </c>
      <c r="P212" s="70">
        <v>26242.178294544054</v>
      </c>
      <c r="Q212" s="71">
        <v>2804979.7326682033</v>
      </c>
      <c r="R212" s="71">
        <v>995031.2673317967</v>
      </c>
      <c r="S212" s="71">
        <v>1640625.8250310216</v>
      </c>
      <c r="T212" s="71">
        <v>805782.05368258897</v>
      </c>
      <c r="U212" s="72">
        <v>834843.77134843264</v>
      </c>
      <c r="V212" s="71">
        <v>657826.22673602111</v>
      </c>
      <c r="W212" s="73">
        <v>834843.77134843264</v>
      </c>
      <c r="X212" s="71">
        <v>1918612.3603497352</v>
      </c>
      <c r="Y212" s="71">
        <v>923581.09301792923</v>
      </c>
      <c r="Z212" s="74">
        <v>9.3132257461547852E-9</v>
      </c>
      <c r="AA212" s="75"/>
      <c r="AB212" s="75">
        <v>180</v>
      </c>
      <c r="AC212" s="76"/>
      <c r="AD212" s="77"/>
      <c r="AE212" s="77"/>
      <c r="AF212" s="63"/>
      <c r="AG212" s="78"/>
      <c r="AH212" s="77"/>
      <c r="AI212" s="77"/>
      <c r="AJ212" s="77"/>
      <c r="AK212" s="77"/>
      <c r="AL212" s="77"/>
    </row>
    <row r="213" spans="1:38" hidden="1">
      <c r="A213" s="93">
        <f>VLOOKUP(B213,'Outstanding Oct 2020'!$A:$A,1,FALSE)</f>
        <v>143142736</v>
      </c>
      <c r="B213" s="62">
        <v>143142736</v>
      </c>
      <c r="C213" s="61">
        <v>99</v>
      </c>
      <c r="D213" s="62" t="s">
        <v>243</v>
      </c>
      <c r="E213" s="63" t="s">
        <v>815</v>
      </c>
      <c r="F213" s="64">
        <v>40462</v>
      </c>
      <c r="G213" s="64">
        <v>48853</v>
      </c>
      <c r="H213" s="65">
        <v>276</v>
      </c>
      <c r="I213" s="65">
        <v>120</v>
      </c>
      <c r="J213" s="65">
        <v>180</v>
      </c>
      <c r="K213" s="65">
        <v>120</v>
      </c>
      <c r="L213" s="66">
        <v>120</v>
      </c>
      <c r="M213" s="67">
        <v>3426184</v>
      </c>
      <c r="N213" s="68">
        <v>0.03</v>
      </c>
      <c r="O213" s="69">
        <v>7.6499999999999999E-2</v>
      </c>
      <c r="P213" s="70">
        <v>23660.597666142054</v>
      </c>
      <c r="Q213" s="71">
        <v>2529039.1739371484</v>
      </c>
      <c r="R213" s="71">
        <v>897144.82606285159</v>
      </c>
      <c r="S213" s="71">
        <v>1486832.0510403744</v>
      </c>
      <c r="T213" s="71">
        <v>729855.76433677319</v>
      </c>
      <c r="U213" s="72">
        <v>756976.28670360125</v>
      </c>
      <c r="V213" s="71">
        <v>598096.55070856772</v>
      </c>
      <c r="W213" s="73">
        <v>756976.28670360125</v>
      </c>
      <c r="X213" s="71">
        <v>1729868.4059684305</v>
      </c>
      <c r="Y213" s="71">
        <v>832723.57990556955</v>
      </c>
      <c r="Z213" s="74">
        <v>9.3132257461547852E-9</v>
      </c>
      <c r="AA213" s="75"/>
      <c r="AB213" s="75">
        <v>180</v>
      </c>
      <c r="AC213" s="76"/>
      <c r="AD213" s="77"/>
      <c r="AE213" s="77"/>
      <c r="AF213" s="63"/>
      <c r="AG213" s="78"/>
      <c r="AH213" s="77"/>
      <c r="AI213" s="77"/>
      <c r="AJ213" s="77"/>
      <c r="AK213" s="77"/>
      <c r="AL213" s="77"/>
    </row>
    <row r="214" spans="1:38" hidden="1">
      <c r="A214" s="93">
        <f>VLOOKUP(B214,'Outstanding Oct 2020'!$A:$A,1,FALSE)</f>
        <v>143142760</v>
      </c>
      <c r="B214" s="62">
        <v>143142760</v>
      </c>
      <c r="C214" s="61">
        <v>99</v>
      </c>
      <c r="D214" s="62" t="s">
        <v>244</v>
      </c>
      <c r="E214" s="63" t="s">
        <v>815</v>
      </c>
      <c r="F214" s="64">
        <v>40630</v>
      </c>
      <c r="G214" s="64">
        <v>51592</v>
      </c>
      <c r="H214" s="65">
        <v>360</v>
      </c>
      <c r="I214" s="65">
        <v>114</v>
      </c>
      <c r="J214" s="65">
        <v>180</v>
      </c>
      <c r="K214" s="65">
        <v>114</v>
      </c>
      <c r="L214" s="66">
        <v>114</v>
      </c>
      <c r="M214" s="67">
        <v>1602819</v>
      </c>
      <c r="N214" s="68">
        <v>0.03</v>
      </c>
      <c r="O214" s="69">
        <v>7.6499999999999999E-2</v>
      </c>
      <c r="P214" s="70">
        <v>11068.773740887276</v>
      </c>
      <c r="Q214" s="71">
        <v>1183121.5252101945</v>
      </c>
      <c r="R214" s="71">
        <v>419697.47478980548</v>
      </c>
      <c r="S214" s="71">
        <v>673512.7164904183</v>
      </c>
      <c r="T214" s="71">
        <v>331700.21017840132</v>
      </c>
      <c r="U214" s="72">
        <v>341812.50631201698</v>
      </c>
      <c r="V214" s="71">
        <v>265808.40070021013</v>
      </c>
      <c r="W214" s="73">
        <v>341812.50631201698</v>
      </c>
      <c r="X214" s="71">
        <v>809257.74814951932</v>
      </c>
      <c r="Y214" s="71">
        <v>389560.27335970965</v>
      </c>
      <c r="Z214" s="74">
        <v>4.1909515857696533E-9</v>
      </c>
      <c r="AA214" s="75"/>
      <c r="AB214" s="75">
        <v>180</v>
      </c>
      <c r="AC214" s="76"/>
      <c r="AD214" s="77"/>
      <c r="AE214" s="77"/>
      <c r="AF214" s="63"/>
      <c r="AG214" s="78"/>
      <c r="AH214" s="77"/>
      <c r="AI214" s="77"/>
      <c r="AJ214" s="77"/>
      <c r="AK214" s="77"/>
      <c r="AL214" s="77"/>
    </row>
    <row r="215" spans="1:38" hidden="1">
      <c r="A215" s="93">
        <f>VLOOKUP(B215,'Outstanding Oct 2020'!$A:$A,1,FALSE)</f>
        <v>143151468</v>
      </c>
      <c r="B215" s="62">
        <v>143151468</v>
      </c>
      <c r="C215" s="61">
        <v>99</v>
      </c>
      <c r="D215" s="62" t="s">
        <v>245</v>
      </c>
      <c r="E215" s="63" t="s">
        <v>816</v>
      </c>
      <c r="F215" s="64">
        <v>40704</v>
      </c>
      <c r="G215" s="64">
        <v>51653</v>
      </c>
      <c r="H215" s="65">
        <v>360</v>
      </c>
      <c r="I215" s="65">
        <v>112</v>
      </c>
      <c r="J215" s="65">
        <v>180</v>
      </c>
      <c r="K215" s="65">
        <v>112</v>
      </c>
      <c r="L215" s="66">
        <v>112</v>
      </c>
      <c r="M215" s="67">
        <v>1690212</v>
      </c>
      <c r="N215" s="68">
        <v>0.03</v>
      </c>
      <c r="O215" s="69">
        <v>8.1500000000000003E-2</v>
      </c>
      <c r="P215" s="70">
        <v>11672.293753775421</v>
      </c>
      <c r="Q215" s="71">
        <v>1210402.3954510579</v>
      </c>
      <c r="R215" s="71">
        <v>479809.60454894206</v>
      </c>
      <c r="S215" s="71">
        <v>730872.94319882558</v>
      </c>
      <c r="T215" s="71">
        <v>346165.24032102304</v>
      </c>
      <c r="U215" s="72">
        <v>384707.70287780254</v>
      </c>
      <c r="V215" s="71">
        <v>298548.19838600839</v>
      </c>
      <c r="W215" s="73">
        <v>384707.70287780254</v>
      </c>
      <c r="X215" s="71">
        <v>890610.48022853606</v>
      </c>
      <c r="Y215" s="71">
        <v>410800.87567957584</v>
      </c>
      <c r="Z215" s="74">
        <v>1.8160790205001831E-8</v>
      </c>
      <c r="AA215" s="75"/>
      <c r="AB215" s="75">
        <v>180</v>
      </c>
      <c r="AC215" s="76"/>
      <c r="AD215" s="77"/>
      <c r="AE215" s="77"/>
      <c r="AF215" s="63"/>
      <c r="AG215" s="78"/>
      <c r="AH215" s="77"/>
      <c r="AI215" s="77"/>
      <c r="AJ215" s="77"/>
      <c r="AK215" s="77"/>
      <c r="AL215" s="77"/>
    </row>
    <row r="216" spans="1:38" hidden="1">
      <c r="A216" s="93">
        <f>VLOOKUP(B216,'Outstanding Oct 2020'!$A:$A,1,FALSE)</f>
        <v>143152677</v>
      </c>
      <c r="B216" s="62">
        <v>143152677</v>
      </c>
      <c r="C216" s="61">
        <v>99</v>
      </c>
      <c r="D216" s="62" t="s">
        <v>247</v>
      </c>
      <c r="E216" s="63" t="s">
        <v>816</v>
      </c>
      <c r="F216" s="64">
        <v>40955</v>
      </c>
      <c r="G216" s="64">
        <v>51926</v>
      </c>
      <c r="H216" s="65">
        <v>361</v>
      </c>
      <c r="I216" s="65">
        <v>104</v>
      </c>
      <c r="J216" s="65">
        <v>180</v>
      </c>
      <c r="K216" s="65">
        <v>104</v>
      </c>
      <c r="L216" s="66">
        <v>104</v>
      </c>
      <c r="M216" s="67">
        <v>1142121</v>
      </c>
      <c r="N216" s="68">
        <v>0.03</v>
      </c>
      <c r="O216" s="69">
        <v>8.1500000000000003E-2</v>
      </c>
      <c r="P216" s="70">
        <v>7887.2779357593827</v>
      </c>
      <c r="Q216" s="71">
        <v>817900.9463280096</v>
      </c>
      <c r="R216" s="71">
        <v>324220.0536719904</v>
      </c>
      <c r="S216" s="71">
        <v>469404.00089120719</v>
      </c>
      <c r="T216" s="71">
        <v>223465.79132896732</v>
      </c>
      <c r="U216" s="72">
        <v>245938.20956223988</v>
      </c>
      <c r="V216" s="71">
        <v>187327.14212159446</v>
      </c>
      <c r="W216" s="73">
        <v>245938.20956223988</v>
      </c>
      <c r="X216" s="71">
        <v>601809.08210869157</v>
      </c>
      <c r="Y216" s="71">
        <v>277589.02843668917</v>
      </c>
      <c r="Z216" s="74">
        <v>1.1990778148174286E-8</v>
      </c>
      <c r="AA216" s="75"/>
      <c r="AB216" s="75">
        <v>180</v>
      </c>
      <c r="AC216" s="76"/>
      <c r="AD216" s="77"/>
      <c r="AE216" s="77"/>
      <c r="AF216" s="63"/>
      <c r="AG216" s="78"/>
      <c r="AH216" s="77"/>
      <c r="AI216" s="77"/>
      <c r="AJ216" s="77"/>
      <c r="AK216" s="77"/>
      <c r="AL216" s="77"/>
    </row>
    <row r="217" spans="1:38" hidden="1">
      <c r="A217" s="93">
        <f>VLOOKUP(B217,'Outstanding Oct 2020'!$A:$A,1,FALSE)</f>
        <v>143153525</v>
      </c>
      <c r="B217" s="62">
        <v>143153525</v>
      </c>
      <c r="C217" s="61">
        <v>99</v>
      </c>
      <c r="D217" s="62" t="s">
        <v>248</v>
      </c>
      <c r="E217" s="63" t="s">
        <v>813</v>
      </c>
      <c r="F217" s="64">
        <v>41507</v>
      </c>
      <c r="G217" s="64">
        <v>51380</v>
      </c>
      <c r="H217" s="65">
        <v>325</v>
      </c>
      <c r="I217" s="65">
        <v>85</v>
      </c>
      <c r="J217" s="65">
        <v>180</v>
      </c>
      <c r="K217" s="65">
        <v>85</v>
      </c>
      <c r="L217" s="66">
        <v>85</v>
      </c>
      <c r="M217" s="67">
        <v>2605380</v>
      </c>
      <c r="N217" s="68">
        <v>0.03</v>
      </c>
      <c r="O217" s="69">
        <v>7.3999999999999996E-2</v>
      </c>
      <c r="P217" s="70">
        <v>17992.275939474697</v>
      </c>
      <c r="Q217" s="71">
        <v>1952840.265162857</v>
      </c>
      <c r="R217" s="71">
        <v>652539.73483714298</v>
      </c>
      <c r="S217" s="71">
        <v>867150.23917374411</v>
      </c>
      <c r="T217" s="71">
        <v>443730.33472000179</v>
      </c>
      <c r="U217" s="72">
        <v>423419.90445374232</v>
      </c>
      <c r="V217" s="71">
        <v>308143.76367309527</v>
      </c>
      <c r="W217" s="73">
        <v>423419.90445374232</v>
      </c>
      <c r="X217" s="71">
        <v>1285769.4039425885</v>
      </c>
      <c r="Y217" s="71">
        <v>633229.6691054455</v>
      </c>
      <c r="Z217" s="74">
        <v>0</v>
      </c>
      <c r="AA217" s="75"/>
      <c r="AB217" s="75">
        <v>180</v>
      </c>
      <c r="AC217" s="76"/>
      <c r="AD217" s="77"/>
      <c r="AE217" s="77"/>
      <c r="AF217" s="63"/>
      <c r="AG217" s="78"/>
      <c r="AH217" s="77"/>
      <c r="AI217" s="77"/>
      <c r="AJ217" s="77"/>
      <c r="AK217" s="77"/>
      <c r="AL217" s="77"/>
    </row>
    <row r="218" spans="1:38" hidden="1">
      <c r="A218" s="93">
        <f>VLOOKUP(B218,'Outstanding Oct 2020'!$A:$A,1,FALSE)</f>
        <v>143154300</v>
      </c>
      <c r="B218" s="62">
        <v>143154300</v>
      </c>
      <c r="C218" s="61">
        <v>99</v>
      </c>
      <c r="D218" s="62" t="s">
        <v>249</v>
      </c>
      <c r="E218" s="63" t="s">
        <v>813</v>
      </c>
      <c r="F218" s="64">
        <v>41529</v>
      </c>
      <c r="G218" s="64">
        <v>52475</v>
      </c>
      <c r="H218" s="65">
        <v>360</v>
      </c>
      <c r="I218" s="65">
        <v>85</v>
      </c>
      <c r="J218" s="65">
        <v>180</v>
      </c>
      <c r="K218" s="65">
        <v>85</v>
      </c>
      <c r="L218" s="66">
        <v>85</v>
      </c>
      <c r="M218" s="67">
        <v>800040</v>
      </c>
      <c r="N218" s="68">
        <v>0.03</v>
      </c>
      <c r="O218" s="69">
        <v>7.3999999999999996E-2</v>
      </c>
      <c r="P218" s="70">
        <v>5524.9293548800324</v>
      </c>
      <c r="Q218" s="71">
        <v>599663.1300389549</v>
      </c>
      <c r="R218" s="71">
        <v>200376.8699610451</v>
      </c>
      <c r="S218" s="71">
        <v>266277.80874519737</v>
      </c>
      <c r="T218" s="71">
        <v>136257.28952758916</v>
      </c>
      <c r="U218" s="72">
        <v>130020.51921760821</v>
      </c>
      <c r="V218" s="71">
        <v>94622.410814937961</v>
      </c>
      <c r="W218" s="73">
        <v>130020.51921760821</v>
      </c>
      <c r="X218" s="71">
        <v>394824.15383945091</v>
      </c>
      <c r="Y218" s="71">
        <v>194447.28387840581</v>
      </c>
      <c r="Z218" s="74">
        <v>0</v>
      </c>
      <c r="AA218" s="75"/>
      <c r="AB218" s="75">
        <v>180</v>
      </c>
      <c r="AC218" s="76"/>
      <c r="AD218" s="77"/>
      <c r="AE218" s="77"/>
      <c r="AF218" s="63"/>
      <c r="AG218" s="78"/>
      <c r="AH218" s="77"/>
      <c r="AI218" s="77"/>
      <c r="AJ218" s="77"/>
      <c r="AK218" s="77"/>
      <c r="AL218" s="77"/>
    </row>
    <row r="219" spans="1:38" hidden="1">
      <c r="A219" s="93">
        <f>VLOOKUP(B219,'Outstanding Oct 2020'!$A:$A,1,FALSE)</f>
        <v>143154378</v>
      </c>
      <c r="B219" s="62">
        <v>143154378</v>
      </c>
      <c r="C219" s="61">
        <v>99</v>
      </c>
      <c r="D219" s="62" t="s">
        <v>250</v>
      </c>
      <c r="E219" s="63" t="s">
        <v>815</v>
      </c>
      <c r="F219" s="64">
        <v>40457</v>
      </c>
      <c r="G219" s="64">
        <v>53387</v>
      </c>
      <c r="H219" s="65">
        <v>425</v>
      </c>
      <c r="I219" s="65">
        <v>120</v>
      </c>
      <c r="J219" s="65">
        <v>180</v>
      </c>
      <c r="K219" s="65">
        <v>120</v>
      </c>
      <c r="L219" s="66">
        <v>120</v>
      </c>
      <c r="M219" s="67">
        <v>3126107</v>
      </c>
      <c r="N219" s="68">
        <v>0.03</v>
      </c>
      <c r="O219" s="69">
        <v>7.6499999999999999E-2</v>
      </c>
      <c r="P219" s="70">
        <v>21588.320997445066</v>
      </c>
      <c r="Q219" s="71">
        <v>2307537.2090112898</v>
      </c>
      <c r="R219" s="71">
        <v>818569.79098871024</v>
      </c>
      <c r="S219" s="71">
        <v>1356610.1769728863</v>
      </c>
      <c r="T219" s="71">
        <v>665932.48170078895</v>
      </c>
      <c r="U219" s="72">
        <v>690677.69527209736</v>
      </c>
      <c r="V219" s="71">
        <v>545713.19399247353</v>
      </c>
      <c r="W219" s="73">
        <v>690677.69527209736</v>
      </c>
      <c r="X219" s="71">
        <v>1578360.5705288313</v>
      </c>
      <c r="Y219" s="71">
        <v>759790.77954011178</v>
      </c>
      <c r="Z219" s="74">
        <v>9.3132257461547852E-9</v>
      </c>
      <c r="AA219" s="75"/>
      <c r="AB219" s="75">
        <v>180</v>
      </c>
      <c r="AC219" s="76"/>
      <c r="AD219" s="77"/>
      <c r="AE219" s="77"/>
      <c r="AF219" s="63"/>
      <c r="AG219" s="78"/>
      <c r="AH219" s="77"/>
      <c r="AI219" s="77"/>
      <c r="AJ219" s="77"/>
      <c r="AK219" s="77"/>
      <c r="AL219" s="77"/>
    </row>
    <row r="220" spans="1:38" hidden="1">
      <c r="A220" s="93">
        <f>VLOOKUP(B220,'Outstanding Oct 2020'!$A:$A,1,FALSE)</f>
        <v>143156354</v>
      </c>
      <c r="B220" s="62">
        <v>143156354</v>
      </c>
      <c r="C220" s="61">
        <v>99</v>
      </c>
      <c r="D220" s="62" t="s">
        <v>251</v>
      </c>
      <c r="E220" s="63" t="s">
        <v>815</v>
      </c>
      <c r="F220" s="64">
        <v>40542</v>
      </c>
      <c r="G220" s="64">
        <v>47484</v>
      </c>
      <c r="H220" s="65">
        <v>228</v>
      </c>
      <c r="I220" s="65">
        <v>117</v>
      </c>
      <c r="J220" s="65">
        <v>180</v>
      </c>
      <c r="K220" s="65">
        <v>117</v>
      </c>
      <c r="L220" s="66">
        <v>117</v>
      </c>
      <c r="M220" s="67">
        <v>1906198</v>
      </c>
      <c r="N220" s="68">
        <v>0.03</v>
      </c>
      <c r="O220" s="69">
        <v>7.6499999999999999E-2</v>
      </c>
      <c r="P220" s="70">
        <v>13163.853415346241</v>
      </c>
      <c r="Q220" s="71">
        <v>1407060.8628376774</v>
      </c>
      <c r="R220" s="71">
        <v>499137.13716232264</v>
      </c>
      <c r="S220" s="71">
        <v>814356.8134835409</v>
      </c>
      <c r="T220" s="71">
        <v>400400.1128626538</v>
      </c>
      <c r="U220" s="72">
        <v>413956.7006208871</v>
      </c>
      <c r="V220" s="71">
        <v>324439.13915550971</v>
      </c>
      <c r="W220" s="73">
        <v>413956.7006208871</v>
      </c>
      <c r="X220" s="71">
        <v>962432.75192465167</v>
      </c>
      <c r="Y220" s="71">
        <v>463295.61476232344</v>
      </c>
      <c r="Z220" s="74">
        <v>5.5879354476928711E-9</v>
      </c>
      <c r="AA220" s="75"/>
      <c r="AB220" s="75">
        <v>180</v>
      </c>
      <c r="AC220" s="76"/>
      <c r="AD220" s="77"/>
      <c r="AE220" s="77"/>
      <c r="AF220" s="63"/>
      <c r="AG220" s="78"/>
      <c r="AH220" s="77"/>
      <c r="AI220" s="77"/>
      <c r="AJ220" s="77"/>
      <c r="AK220" s="77"/>
      <c r="AL220" s="77"/>
    </row>
    <row r="221" spans="1:38" hidden="1">
      <c r="A221" s="93">
        <f>VLOOKUP(B221,'Outstanding Oct 2020'!$A:$A,1,FALSE)</f>
        <v>143174468</v>
      </c>
      <c r="B221" s="62">
        <v>143174468</v>
      </c>
      <c r="C221" s="61">
        <v>99</v>
      </c>
      <c r="D221" s="62" t="s">
        <v>253</v>
      </c>
      <c r="E221" s="63" t="s">
        <v>814</v>
      </c>
      <c r="F221" s="64">
        <v>41165</v>
      </c>
      <c r="G221" s="64">
        <v>51380</v>
      </c>
      <c r="H221" s="65">
        <v>336</v>
      </c>
      <c r="I221" s="65">
        <v>97</v>
      </c>
      <c r="J221" s="65">
        <v>180</v>
      </c>
      <c r="K221" s="65">
        <v>97</v>
      </c>
      <c r="L221" s="66">
        <v>97</v>
      </c>
      <c r="M221" s="67">
        <v>1900209</v>
      </c>
      <c r="N221" s="68">
        <v>0.03</v>
      </c>
      <c r="O221" s="69">
        <v>7.6499999999999999E-2</v>
      </c>
      <c r="P221" s="70">
        <v>13122.494480909992</v>
      </c>
      <c r="Q221" s="71">
        <v>1402640.079945483</v>
      </c>
      <c r="R221" s="71">
        <v>497568.92005451699</v>
      </c>
      <c r="S221" s="71">
        <v>713971.02881384676</v>
      </c>
      <c r="T221" s="71">
        <v>355161.00288347376</v>
      </c>
      <c r="U221" s="72">
        <v>358810.025930373</v>
      </c>
      <c r="V221" s="71">
        <v>268134.36247382301</v>
      </c>
      <c r="W221" s="73">
        <v>358810.025930373</v>
      </c>
      <c r="X221" s="71">
        <v>959408.92661832087</v>
      </c>
      <c r="Y221" s="71">
        <v>461840.00656379852</v>
      </c>
      <c r="Z221" s="74">
        <v>5.3551048040390015E-9</v>
      </c>
      <c r="AA221" s="75"/>
      <c r="AB221" s="75">
        <v>180</v>
      </c>
      <c r="AC221" s="76"/>
      <c r="AD221" s="77"/>
      <c r="AE221" s="77"/>
      <c r="AF221" s="63"/>
      <c r="AG221" s="78"/>
      <c r="AH221" s="77"/>
      <c r="AI221" s="77"/>
      <c r="AJ221" s="77"/>
      <c r="AK221" s="77"/>
      <c r="AL221" s="77"/>
    </row>
    <row r="222" spans="1:38" hidden="1">
      <c r="A222" s="93">
        <f>VLOOKUP(B222,'Outstanding Oct 2020'!$A:$A,1,FALSE)</f>
        <v>143201643</v>
      </c>
      <c r="B222" s="62">
        <v>143201643</v>
      </c>
      <c r="C222" s="61">
        <v>99</v>
      </c>
      <c r="D222" s="62" t="s">
        <v>255</v>
      </c>
      <c r="E222" s="63" t="s">
        <v>811</v>
      </c>
      <c r="F222" s="64">
        <v>40163</v>
      </c>
      <c r="G222" s="64">
        <v>50032</v>
      </c>
      <c r="H222" s="65">
        <v>324</v>
      </c>
      <c r="I222" s="65">
        <v>130</v>
      </c>
      <c r="J222" s="65">
        <v>180</v>
      </c>
      <c r="K222" s="65">
        <v>130</v>
      </c>
      <c r="L222" s="66">
        <v>130</v>
      </c>
      <c r="M222" s="67">
        <v>7810064</v>
      </c>
      <c r="N222" s="68">
        <v>0.03</v>
      </c>
      <c r="O222" s="69">
        <v>8.6499999999999994E-2</v>
      </c>
      <c r="P222" s="70">
        <v>53934.868077960797</v>
      </c>
      <c r="Q222" s="71">
        <v>5428490.2920002053</v>
      </c>
      <c r="R222" s="71">
        <v>2381573.7079997947</v>
      </c>
      <c r="S222" s="71">
        <v>3840541.5455052368</v>
      </c>
      <c r="T222" s="71">
        <v>1733504.3557808064</v>
      </c>
      <c r="U222" s="72">
        <v>2107037.1897244304</v>
      </c>
      <c r="V222" s="71">
        <v>1720025.4557776295</v>
      </c>
      <c r="W222" s="73">
        <v>2107037.1897244304</v>
      </c>
      <c r="X222" s="71">
        <v>4279785.9620326851</v>
      </c>
      <c r="Y222" s="71">
        <v>1898212.2540329443</v>
      </c>
      <c r="Z222" s="74">
        <v>-5.4016709327697754E-8</v>
      </c>
      <c r="AA222" s="75"/>
      <c r="AB222" s="75">
        <v>180</v>
      </c>
      <c r="AC222" s="76"/>
      <c r="AD222" s="77"/>
      <c r="AE222" s="77"/>
      <c r="AF222" s="63"/>
      <c r="AG222" s="78"/>
      <c r="AH222" s="77"/>
      <c r="AI222" s="77"/>
      <c r="AJ222" s="77"/>
      <c r="AK222" s="77"/>
      <c r="AL222" s="77"/>
    </row>
    <row r="223" spans="1:38" hidden="1">
      <c r="A223" s="93">
        <f>VLOOKUP(B223,'Outstanding Oct 2020'!$A:$A,1,FALSE)</f>
        <v>143208680</v>
      </c>
      <c r="B223" s="62">
        <v>143208680</v>
      </c>
      <c r="C223" s="61">
        <v>99</v>
      </c>
      <c r="D223" s="62" t="s">
        <v>256</v>
      </c>
      <c r="E223" s="63" t="s">
        <v>811</v>
      </c>
      <c r="F223" s="64">
        <v>40168</v>
      </c>
      <c r="G223" s="64">
        <v>50406</v>
      </c>
      <c r="H223" s="65">
        <v>337</v>
      </c>
      <c r="I223" s="65">
        <v>129</v>
      </c>
      <c r="J223" s="65">
        <v>180</v>
      </c>
      <c r="K223" s="65">
        <v>129</v>
      </c>
      <c r="L223" s="66">
        <v>129</v>
      </c>
      <c r="M223" s="67">
        <v>2304558</v>
      </c>
      <c r="N223" s="68">
        <v>0.03</v>
      </c>
      <c r="O223" s="69">
        <v>8.6499999999999994E-2</v>
      </c>
      <c r="P223" s="70">
        <v>15914.854437557644</v>
      </c>
      <c r="Q223" s="71">
        <v>1601814.1119395965</v>
      </c>
      <c r="R223" s="71">
        <v>702743.88806040352</v>
      </c>
      <c r="S223" s="71">
        <v>1128368.2123680534</v>
      </c>
      <c r="T223" s="71">
        <v>509611.66111761332</v>
      </c>
      <c r="U223" s="72">
        <v>618756.55125044007</v>
      </c>
      <c r="V223" s="71">
        <v>503633.11977662251</v>
      </c>
      <c r="W223" s="73">
        <v>618756.55125044007</v>
      </c>
      <c r="X223" s="71">
        <v>1262859.6868207639</v>
      </c>
      <c r="Y223" s="71">
        <v>560115.79876037594</v>
      </c>
      <c r="Z223" s="74">
        <v>-1.5599653124809265E-8</v>
      </c>
      <c r="AA223" s="75"/>
      <c r="AB223" s="75">
        <v>180</v>
      </c>
      <c r="AC223" s="76"/>
      <c r="AD223" s="77"/>
      <c r="AE223" s="77"/>
      <c r="AF223" s="63"/>
      <c r="AG223" s="78"/>
      <c r="AH223" s="77"/>
      <c r="AI223" s="77"/>
      <c r="AJ223" s="77"/>
      <c r="AK223" s="77"/>
      <c r="AL223" s="77"/>
    </row>
    <row r="224" spans="1:38" hidden="1">
      <c r="A224" s="93">
        <f>VLOOKUP(B224,'Outstanding Oct 2020'!$A:$A,1,FALSE)</f>
        <v>143212459</v>
      </c>
      <c r="B224" s="62">
        <v>143212459</v>
      </c>
      <c r="C224" s="61">
        <v>99</v>
      </c>
      <c r="D224" s="62" t="s">
        <v>257</v>
      </c>
      <c r="E224" s="63" t="s">
        <v>811</v>
      </c>
      <c r="F224" s="64">
        <v>40353</v>
      </c>
      <c r="G224" s="64">
        <v>49491</v>
      </c>
      <c r="H224" s="65">
        <v>300</v>
      </c>
      <c r="I224" s="65">
        <v>123</v>
      </c>
      <c r="J224" s="65">
        <v>180</v>
      </c>
      <c r="K224" s="65">
        <v>123</v>
      </c>
      <c r="L224" s="66">
        <v>123</v>
      </c>
      <c r="M224" s="67">
        <v>4419922</v>
      </c>
      <c r="N224" s="68">
        <v>0.03</v>
      </c>
      <c r="O224" s="69">
        <v>8.6499999999999994E-2</v>
      </c>
      <c r="P224" s="70">
        <v>30523.169846607747</v>
      </c>
      <c r="Q224" s="71">
        <v>3072126.3831382347</v>
      </c>
      <c r="R224" s="71">
        <v>1347795.6168617653</v>
      </c>
      <c r="S224" s="71">
        <v>2104789.1755169379</v>
      </c>
      <c r="T224" s="71">
        <v>954087.6577444179</v>
      </c>
      <c r="U224" s="72">
        <v>1150701.51777252</v>
      </c>
      <c r="V224" s="71">
        <v>920993.67152220628</v>
      </c>
      <c r="W224" s="73">
        <v>1150701.51777252</v>
      </c>
      <c r="X224" s="71">
        <v>2422044.1892511295</v>
      </c>
      <c r="Y224" s="71">
        <v>1074248.572389394</v>
      </c>
      <c r="Z224" s="74">
        <v>-2.9802322387695313E-8</v>
      </c>
      <c r="AA224" s="75"/>
      <c r="AB224" s="75">
        <v>180</v>
      </c>
      <c r="AC224" s="76"/>
      <c r="AD224" s="77"/>
      <c r="AE224" s="77"/>
      <c r="AF224" s="63"/>
      <c r="AG224" s="78"/>
      <c r="AH224" s="77"/>
      <c r="AI224" s="77"/>
      <c r="AJ224" s="77"/>
      <c r="AK224" s="77"/>
      <c r="AL224" s="77"/>
    </row>
    <row r="225" spans="1:38" hidden="1">
      <c r="A225" s="93">
        <f>VLOOKUP(B225,'Outstanding Oct 2020'!$A:$A,1,FALSE)</f>
        <v>143215563</v>
      </c>
      <c r="B225" s="62">
        <v>143215563</v>
      </c>
      <c r="C225" s="61">
        <v>99</v>
      </c>
      <c r="D225" s="62" t="s">
        <v>259</v>
      </c>
      <c r="E225" s="63" t="s">
        <v>814</v>
      </c>
      <c r="F225" s="64">
        <v>41253</v>
      </c>
      <c r="G225" s="64">
        <v>52201</v>
      </c>
      <c r="H225" s="65">
        <v>360</v>
      </c>
      <c r="I225" s="65">
        <v>94</v>
      </c>
      <c r="J225" s="65">
        <v>180</v>
      </c>
      <c r="K225" s="65">
        <v>94</v>
      </c>
      <c r="L225" s="66">
        <v>94</v>
      </c>
      <c r="M225" s="67">
        <v>546484</v>
      </c>
      <c r="N225" s="68">
        <v>0.03</v>
      </c>
      <c r="O225" s="69">
        <v>7.6499999999999999E-2</v>
      </c>
      <c r="P225" s="70">
        <v>3773.9181710567709</v>
      </c>
      <c r="Q225" s="71">
        <v>403387.39657002315</v>
      </c>
      <c r="R225" s="71">
        <v>143096.60342997685</v>
      </c>
      <c r="S225" s="71">
        <v>200607.05928101813</v>
      </c>
      <c r="T225" s="71">
        <v>99976.307487821847</v>
      </c>
      <c r="U225" s="72">
        <v>100630.75179319628</v>
      </c>
      <c r="V225" s="71">
        <v>74728.226235654569</v>
      </c>
      <c r="W225" s="73">
        <v>100630.75179319628</v>
      </c>
      <c r="X225" s="71">
        <v>275917.87422019697</v>
      </c>
      <c r="Y225" s="71">
        <v>132821.27079021884</v>
      </c>
      <c r="Z225" s="74">
        <v>1.280568540096283E-9</v>
      </c>
      <c r="AA225" s="75"/>
      <c r="AB225" s="75">
        <v>180</v>
      </c>
      <c r="AC225" s="76"/>
      <c r="AD225" s="77"/>
      <c r="AE225" s="77"/>
      <c r="AF225" s="63"/>
      <c r="AG225" s="78"/>
      <c r="AH225" s="77"/>
      <c r="AI225" s="77"/>
      <c r="AJ225" s="77"/>
      <c r="AK225" s="77"/>
      <c r="AL225" s="77"/>
    </row>
    <row r="226" spans="1:38" hidden="1">
      <c r="A226" s="93">
        <f>VLOOKUP(B226,'Outstanding Oct 2020'!$A:$A,1,FALSE)</f>
        <v>143215695</v>
      </c>
      <c r="B226" s="62">
        <v>143215695</v>
      </c>
      <c r="C226" s="61">
        <v>99</v>
      </c>
      <c r="D226" s="62" t="s">
        <v>260</v>
      </c>
      <c r="E226" s="63" t="s">
        <v>815</v>
      </c>
      <c r="F226" s="64">
        <v>40585</v>
      </c>
      <c r="G226" s="64">
        <v>48245</v>
      </c>
      <c r="H226" s="65">
        <v>252</v>
      </c>
      <c r="I226" s="65">
        <v>116</v>
      </c>
      <c r="J226" s="65">
        <v>180</v>
      </c>
      <c r="K226" s="65">
        <v>116</v>
      </c>
      <c r="L226" s="66">
        <v>116</v>
      </c>
      <c r="M226" s="67">
        <v>740085</v>
      </c>
      <c r="N226" s="68">
        <v>0.03</v>
      </c>
      <c r="O226" s="69">
        <v>7.6499999999999999E-2</v>
      </c>
      <c r="P226" s="70">
        <v>5110.8911324513629</v>
      </c>
      <c r="Q226" s="71">
        <v>546294.05689924245</v>
      </c>
      <c r="R226" s="71">
        <v>193790.94310075755</v>
      </c>
      <c r="S226" s="71">
        <v>314467.72973367252</v>
      </c>
      <c r="T226" s="71">
        <v>154701.29825415753</v>
      </c>
      <c r="U226" s="72">
        <v>159766.43147951498</v>
      </c>
      <c r="V226" s="71">
        <v>124887.49666493265</v>
      </c>
      <c r="W226" s="73">
        <v>159766.43147951498</v>
      </c>
      <c r="X226" s="71">
        <v>373666.34694200463</v>
      </c>
      <c r="Y226" s="71">
        <v>179875.40384124534</v>
      </c>
      <c r="Z226" s="74">
        <v>1.7462298274040222E-9</v>
      </c>
      <c r="AA226" s="75"/>
      <c r="AB226" s="75">
        <v>180</v>
      </c>
      <c r="AC226" s="76"/>
      <c r="AD226" s="77"/>
      <c r="AE226" s="77"/>
      <c r="AF226" s="63"/>
      <c r="AG226" s="78"/>
      <c r="AH226" s="77"/>
      <c r="AI226" s="77"/>
      <c r="AJ226" s="77"/>
      <c r="AK226" s="77"/>
      <c r="AL226" s="77"/>
    </row>
    <row r="227" spans="1:38" hidden="1">
      <c r="A227" s="93">
        <f>VLOOKUP(B227,'Outstanding Oct 2020'!$A:$A,1,FALSE)</f>
        <v>143221210</v>
      </c>
      <c r="B227" s="62">
        <v>143221210</v>
      </c>
      <c r="C227" s="61">
        <v>99</v>
      </c>
      <c r="D227" s="62" t="s">
        <v>261</v>
      </c>
      <c r="E227" s="63" t="s">
        <v>813</v>
      </c>
      <c r="F227" s="64">
        <v>41592</v>
      </c>
      <c r="G227" s="64">
        <v>52536</v>
      </c>
      <c r="H227" s="65">
        <v>360</v>
      </c>
      <c r="I227" s="65">
        <v>83</v>
      </c>
      <c r="J227" s="65">
        <v>180</v>
      </c>
      <c r="K227" s="65">
        <v>83</v>
      </c>
      <c r="L227" s="66">
        <v>83</v>
      </c>
      <c r="M227" s="67">
        <v>2190207</v>
      </c>
      <c r="N227" s="68">
        <v>0.03</v>
      </c>
      <c r="O227" s="69">
        <v>7.3999999999999996E-2</v>
      </c>
      <c r="P227" s="70">
        <v>15125.167426083359</v>
      </c>
      <c r="Q227" s="71">
        <v>1641650.898771598</v>
      </c>
      <c r="R227" s="71">
        <v>548556.101228402</v>
      </c>
      <c r="S227" s="71">
        <v>715431.77276465541</v>
      </c>
      <c r="T227" s="71">
        <v>366543.80546976894</v>
      </c>
      <c r="U227" s="72">
        <v>348887.96729488648</v>
      </c>
      <c r="V227" s="71">
        <v>252945.31334420759</v>
      </c>
      <c r="W227" s="73">
        <v>348887.96729488648</v>
      </c>
      <c r="X227" s="71">
        <v>1080879.2379234065</v>
      </c>
      <c r="Y227" s="71">
        <v>532323.13669500453</v>
      </c>
      <c r="Z227" s="74">
        <v>0</v>
      </c>
      <c r="AA227" s="75"/>
      <c r="AB227" s="75">
        <v>180</v>
      </c>
      <c r="AC227" s="76"/>
      <c r="AD227" s="77"/>
      <c r="AE227" s="77"/>
      <c r="AF227" s="63"/>
      <c r="AG227" s="78"/>
      <c r="AH227" s="77"/>
      <c r="AI227" s="77"/>
      <c r="AJ227" s="77"/>
      <c r="AK227" s="77"/>
      <c r="AL227" s="77"/>
    </row>
    <row r="228" spans="1:38" hidden="1">
      <c r="A228" s="93">
        <f>VLOOKUP(B228,'Outstanding Oct 2020'!$A:$A,1,FALSE)</f>
        <v>143221539</v>
      </c>
      <c r="B228" s="62">
        <v>143221539</v>
      </c>
      <c r="C228" s="61">
        <v>99</v>
      </c>
      <c r="D228" s="62" t="s">
        <v>262</v>
      </c>
      <c r="E228" s="63" t="s">
        <v>813</v>
      </c>
      <c r="F228" s="64">
        <v>41533</v>
      </c>
      <c r="G228" s="64">
        <v>52505</v>
      </c>
      <c r="H228" s="65">
        <v>361</v>
      </c>
      <c r="I228" s="65">
        <v>85</v>
      </c>
      <c r="J228" s="65">
        <v>180</v>
      </c>
      <c r="K228" s="65">
        <v>85</v>
      </c>
      <c r="L228" s="66">
        <v>85</v>
      </c>
      <c r="M228" s="67">
        <v>751514</v>
      </c>
      <c r="N228" s="68">
        <v>0.03</v>
      </c>
      <c r="O228" s="69">
        <v>7.3999999999999996E-2</v>
      </c>
      <c r="P228" s="70">
        <v>5189.8177081187341</v>
      </c>
      <c r="Q228" s="71">
        <v>563290.88234100176</v>
      </c>
      <c r="R228" s="71">
        <v>188223.11765899824</v>
      </c>
      <c r="S228" s="71">
        <v>250126.87010816729</v>
      </c>
      <c r="T228" s="71">
        <v>127992.67621873476</v>
      </c>
      <c r="U228" s="72">
        <v>122134.19388943253</v>
      </c>
      <c r="V228" s="71">
        <v>88883.138894526943</v>
      </c>
      <c r="W228" s="73">
        <v>122134.19388943253</v>
      </c>
      <c r="X228" s="71">
        <v>370876.30512037023</v>
      </c>
      <c r="Y228" s="71">
        <v>182653.18746137212</v>
      </c>
      <c r="Z228" s="74">
        <v>-1.1641532182693481E-10</v>
      </c>
      <c r="AA228" s="75"/>
      <c r="AB228" s="75">
        <v>180</v>
      </c>
      <c r="AC228" s="76"/>
      <c r="AD228" s="77"/>
      <c r="AE228" s="77"/>
      <c r="AF228" s="63"/>
      <c r="AG228" s="78"/>
      <c r="AH228" s="77"/>
      <c r="AI228" s="77"/>
      <c r="AJ228" s="77"/>
      <c r="AK228" s="77"/>
      <c r="AL228" s="77"/>
    </row>
    <row r="229" spans="1:38" hidden="1">
      <c r="A229" s="93">
        <f>VLOOKUP(B229,'Outstanding Oct 2020'!$A:$A,1,FALSE)</f>
        <v>143236226</v>
      </c>
      <c r="B229" s="62">
        <v>143236226</v>
      </c>
      <c r="C229" s="61">
        <v>99</v>
      </c>
      <c r="D229" s="62" t="s">
        <v>264</v>
      </c>
      <c r="E229" s="63" t="s">
        <v>813</v>
      </c>
      <c r="F229" s="64">
        <v>41537</v>
      </c>
      <c r="G229" s="64">
        <v>47392</v>
      </c>
      <c r="H229" s="65">
        <v>192</v>
      </c>
      <c r="I229" s="65">
        <v>84</v>
      </c>
      <c r="J229" s="65">
        <v>180</v>
      </c>
      <c r="K229" s="65">
        <v>84</v>
      </c>
      <c r="L229" s="66">
        <v>84</v>
      </c>
      <c r="M229" s="67">
        <v>928901</v>
      </c>
      <c r="N229" s="68">
        <v>0.03</v>
      </c>
      <c r="O229" s="69">
        <v>7.3999999999999996E-2</v>
      </c>
      <c r="P229" s="70">
        <v>6414.819762358653</v>
      </c>
      <c r="Q229" s="71">
        <v>696249.78895594622</v>
      </c>
      <c r="R229" s="71">
        <v>232651.21104405378</v>
      </c>
      <c r="S229" s="71">
        <v>306307.13744917215</v>
      </c>
      <c r="T229" s="71">
        <v>156836.77314130455</v>
      </c>
      <c r="U229" s="72">
        <v>149470.3643078676</v>
      </c>
      <c r="V229" s="71">
        <v>108570.56515389176</v>
      </c>
      <c r="W229" s="73">
        <v>149470.3643078676</v>
      </c>
      <c r="X229" s="71">
        <v>458417.76826861128</v>
      </c>
      <c r="Y229" s="71">
        <v>225766.5572245575</v>
      </c>
      <c r="Z229" s="74">
        <v>0</v>
      </c>
      <c r="AA229" s="75"/>
      <c r="AB229" s="75">
        <v>180</v>
      </c>
      <c r="AC229" s="76"/>
      <c r="AD229" s="77"/>
      <c r="AE229" s="77"/>
      <c r="AF229" s="63"/>
      <c r="AG229" s="78"/>
      <c r="AH229" s="77"/>
      <c r="AI229" s="77"/>
      <c r="AJ229" s="77"/>
      <c r="AK229" s="77"/>
      <c r="AL229" s="77"/>
    </row>
    <row r="230" spans="1:38" hidden="1">
      <c r="A230" s="93">
        <f>VLOOKUP(B230,'Outstanding Oct 2020'!$A:$A,1,FALSE)</f>
        <v>143236242</v>
      </c>
      <c r="B230" s="62">
        <v>143236242</v>
      </c>
      <c r="C230" s="61">
        <v>99</v>
      </c>
      <c r="D230" s="62" t="s">
        <v>265</v>
      </c>
      <c r="E230" s="63" t="s">
        <v>815</v>
      </c>
      <c r="F230" s="64">
        <v>40562</v>
      </c>
      <c r="G230" s="64">
        <v>51533</v>
      </c>
      <c r="H230" s="65">
        <v>361</v>
      </c>
      <c r="I230" s="65">
        <v>116</v>
      </c>
      <c r="J230" s="65">
        <v>180</v>
      </c>
      <c r="K230" s="65">
        <v>116</v>
      </c>
      <c r="L230" s="66">
        <v>116</v>
      </c>
      <c r="M230" s="67">
        <v>1202233</v>
      </c>
      <c r="N230" s="68">
        <v>0.03</v>
      </c>
      <c r="O230" s="69">
        <v>7.6499999999999999E-2</v>
      </c>
      <c r="P230" s="70">
        <v>8302.4003713632883</v>
      </c>
      <c r="Q230" s="71">
        <v>887428.7992705527</v>
      </c>
      <c r="R230" s="71">
        <v>314804.2007294473</v>
      </c>
      <c r="S230" s="71">
        <v>510837.92013201513</v>
      </c>
      <c r="T230" s="71">
        <v>251304.92565582413</v>
      </c>
      <c r="U230" s="72">
        <v>259532.994476191</v>
      </c>
      <c r="V230" s="71">
        <v>202873.81824786606</v>
      </c>
      <c r="W230" s="73">
        <v>259532.994476191</v>
      </c>
      <c r="X230" s="71">
        <v>607003.26757484232</v>
      </c>
      <c r="Y230" s="71">
        <v>292199.06684539211</v>
      </c>
      <c r="Z230" s="74">
        <v>2.9103830456733704E-9</v>
      </c>
      <c r="AA230" s="75"/>
      <c r="AB230" s="75">
        <v>180</v>
      </c>
      <c r="AC230" s="76"/>
      <c r="AD230" s="77"/>
      <c r="AE230" s="77"/>
      <c r="AF230" s="63"/>
      <c r="AG230" s="78"/>
      <c r="AH230" s="77"/>
      <c r="AI230" s="77"/>
      <c r="AJ230" s="77"/>
      <c r="AK230" s="77"/>
      <c r="AL230" s="77"/>
    </row>
    <row r="231" spans="1:38" hidden="1">
      <c r="A231" s="93">
        <f>VLOOKUP(B231,'Outstanding Oct 2020'!$A:$A,1,FALSE)</f>
        <v>143237516</v>
      </c>
      <c r="B231" s="62">
        <v>143237516</v>
      </c>
      <c r="C231" s="61">
        <v>99</v>
      </c>
      <c r="D231" s="62" t="s">
        <v>266</v>
      </c>
      <c r="E231" s="63" t="s">
        <v>813</v>
      </c>
      <c r="F231" s="64">
        <v>41544</v>
      </c>
      <c r="G231" s="64">
        <v>45931</v>
      </c>
      <c r="H231" s="65">
        <v>144</v>
      </c>
      <c r="I231" s="65">
        <v>84</v>
      </c>
      <c r="J231" s="65">
        <v>144</v>
      </c>
      <c r="K231" s="65">
        <v>84</v>
      </c>
      <c r="L231" s="66">
        <v>84</v>
      </c>
      <c r="M231" s="67">
        <v>603492</v>
      </c>
      <c r="N231" s="68">
        <v>0.03</v>
      </c>
      <c r="O231" s="69">
        <v>7.3999999999999996E-2</v>
      </c>
      <c r="P231" s="70">
        <v>4995.626447883762</v>
      </c>
      <c r="Q231" s="71">
        <v>475852.51054561872</v>
      </c>
      <c r="R231" s="71">
        <v>127639.48945438128</v>
      </c>
      <c r="S231" s="71">
        <v>193680.60102265078</v>
      </c>
      <c r="T231" s="71">
        <v>94159.011569527443</v>
      </c>
      <c r="U231" s="72">
        <v>99521.589453123335</v>
      </c>
      <c r="V231" s="71">
        <v>74456.368848389087</v>
      </c>
      <c r="W231" s="73">
        <v>99521.589453123335</v>
      </c>
      <c r="X231" s="71">
        <v>243517.69794964319</v>
      </c>
      <c r="Y231" s="71">
        <v>115878.20849526173</v>
      </c>
      <c r="Z231" s="74">
        <v>1.7462298274040222E-10</v>
      </c>
      <c r="AA231" s="75"/>
      <c r="AB231" s="75">
        <v>144</v>
      </c>
      <c r="AC231" s="76"/>
      <c r="AD231" s="77"/>
      <c r="AE231" s="77"/>
      <c r="AF231" s="63"/>
      <c r="AG231" s="78"/>
      <c r="AH231" s="77"/>
      <c r="AI231" s="77"/>
      <c r="AJ231" s="77"/>
      <c r="AK231" s="77"/>
      <c r="AL231" s="77"/>
    </row>
    <row r="232" spans="1:38" hidden="1">
      <c r="A232" s="93">
        <f>VLOOKUP(B232,'Outstanding Oct 2020'!$A:$A,1,FALSE)</f>
        <v>143241688</v>
      </c>
      <c r="B232" s="62">
        <v>143241688</v>
      </c>
      <c r="C232" s="61">
        <v>99</v>
      </c>
      <c r="D232" s="62" t="s">
        <v>267</v>
      </c>
      <c r="E232" s="63" t="s">
        <v>815</v>
      </c>
      <c r="F232" s="64">
        <v>40583</v>
      </c>
      <c r="G232" s="64">
        <v>51533</v>
      </c>
      <c r="H232" s="65">
        <v>360</v>
      </c>
      <c r="I232" s="65">
        <v>116</v>
      </c>
      <c r="J232" s="65">
        <v>180</v>
      </c>
      <c r="K232" s="65">
        <v>116</v>
      </c>
      <c r="L232" s="66">
        <v>116</v>
      </c>
      <c r="M232" s="67">
        <v>1600080</v>
      </c>
      <c r="N232" s="68">
        <v>0.03</v>
      </c>
      <c r="O232" s="69">
        <v>7.6499999999999999E-2</v>
      </c>
      <c r="P232" s="70">
        <v>11049.858709760065</v>
      </c>
      <c r="Q232" s="71">
        <v>1181099.7311975518</v>
      </c>
      <c r="R232" s="71">
        <v>418980.26880244818</v>
      </c>
      <c r="S232" s="71">
        <v>679886.12793429813</v>
      </c>
      <c r="T232" s="71">
        <v>334467.59941157082</v>
      </c>
      <c r="U232" s="72">
        <v>345418.52852272731</v>
      </c>
      <c r="V232" s="71">
        <v>270009.50656157767</v>
      </c>
      <c r="W232" s="73">
        <v>345418.52852272731</v>
      </c>
      <c r="X232" s="71">
        <v>807874.83655926445</v>
      </c>
      <c r="Y232" s="71">
        <v>388894.56775681162</v>
      </c>
      <c r="Z232" s="74">
        <v>4.6566128730773926E-9</v>
      </c>
      <c r="AA232" s="75"/>
      <c r="AB232" s="75">
        <v>180</v>
      </c>
      <c r="AC232" s="76"/>
      <c r="AD232" s="77"/>
      <c r="AE232" s="77"/>
      <c r="AF232" s="63"/>
      <c r="AG232" s="78"/>
      <c r="AH232" s="77"/>
      <c r="AI232" s="77"/>
      <c r="AJ232" s="77"/>
      <c r="AK232" s="77"/>
      <c r="AL232" s="77"/>
    </row>
    <row r="233" spans="1:38" hidden="1">
      <c r="A233" s="93">
        <f>VLOOKUP(B233,'Outstanding Oct 2020'!$A:$A,1,FALSE)</f>
        <v>143244504</v>
      </c>
      <c r="B233" s="62">
        <v>143244504</v>
      </c>
      <c r="C233" s="61">
        <v>99</v>
      </c>
      <c r="D233" s="62" t="s">
        <v>268</v>
      </c>
      <c r="E233" s="63" t="s">
        <v>813</v>
      </c>
      <c r="F233" s="64">
        <v>41529</v>
      </c>
      <c r="G233" s="64">
        <v>47727</v>
      </c>
      <c r="H233" s="65">
        <v>204</v>
      </c>
      <c r="I233" s="65">
        <v>85</v>
      </c>
      <c r="J233" s="65">
        <v>180</v>
      </c>
      <c r="K233" s="65">
        <v>85</v>
      </c>
      <c r="L233" s="66">
        <v>85</v>
      </c>
      <c r="M233" s="67">
        <v>3400042</v>
      </c>
      <c r="N233" s="68">
        <v>0.03</v>
      </c>
      <c r="O233" s="69">
        <v>7.3999999999999996E-2</v>
      </c>
      <c r="P233" s="70">
        <v>23480.065813740581</v>
      </c>
      <c r="Q233" s="71">
        <v>2548472.361361817</v>
      </c>
      <c r="R233" s="71">
        <v>851569.63863818301</v>
      </c>
      <c r="S233" s="71">
        <v>1131638.0848478056</v>
      </c>
      <c r="T233" s="71">
        <v>579071.68041593325</v>
      </c>
      <c r="U233" s="72">
        <v>552566.4044318723</v>
      </c>
      <c r="V233" s="71">
        <v>402130.10713469749</v>
      </c>
      <c r="W233" s="73">
        <v>552566.4044318723</v>
      </c>
      <c r="X233" s="71">
        <v>1677939.4851114871</v>
      </c>
      <c r="Y233" s="71">
        <v>826369.84647330455</v>
      </c>
      <c r="Z233" s="74">
        <v>-4.6566128730773926E-10</v>
      </c>
      <c r="AA233" s="75"/>
      <c r="AB233" s="75">
        <v>180</v>
      </c>
      <c r="AC233" s="76"/>
      <c r="AD233" s="77"/>
      <c r="AE233" s="77"/>
      <c r="AF233" s="63"/>
      <c r="AG233" s="78"/>
      <c r="AH233" s="77"/>
      <c r="AI233" s="77"/>
      <c r="AJ233" s="77"/>
      <c r="AK233" s="77"/>
      <c r="AL233" s="77"/>
    </row>
    <row r="234" spans="1:38" hidden="1">
      <c r="A234" s="93">
        <f>VLOOKUP(B234,'Outstanding Oct 2020'!$A:$A,1,FALSE)</f>
        <v>143249603</v>
      </c>
      <c r="B234" s="62">
        <v>143249603</v>
      </c>
      <c r="C234" s="61">
        <v>99</v>
      </c>
      <c r="D234" s="62" t="s">
        <v>269</v>
      </c>
      <c r="E234" s="63" t="s">
        <v>814</v>
      </c>
      <c r="F234" s="64">
        <v>41198</v>
      </c>
      <c r="G234" s="64">
        <v>52171</v>
      </c>
      <c r="H234" s="65">
        <v>361</v>
      </c>
      <c r="I234" s="65">
        <v>96</v>
      </c>
      <c r="J234" s="65">
        <v>180</v>
      </c>
      <c r="K234" s="65">
        <v>96</v>
      </c>
      <c r="L234" s="66">
        <v>96</v>
      </c>
      <c r="M234" s="67">
        <v>1689303</v>
      </c>
      <c r="N234" s="68">
        <v>0.03</v>
      </c>
      <c r="O234" s="69">
        <v>7.6499999999999999E-2</v>
      </c>
      <c r="P234" s="70">
        <v>11666.016366665293</v>
      </c>
      <c r="Q234" s="71">
        <v>1246959.7265206848</v>
      </c>
      <c r="R234" s="71">
        <v>442343.27347931522</v>
      </c>
      <c r="S234" s="71">
        <v>629901.31969236303</v>
      </c>
      <c r="T234" s="71">
        <v>313534.09734921181</v>
      </c>
      <c r="U234" s="72">
        <v>316367.22234315122</v>
      </c>
      <c r="V234" s="71">
        <v>235916.41252230146</v>
      </c>
      <c r="W234" s="73">
        <v>316367.22234315122</v>
      </c>
      <c r="X234" s="71">
        <v>852923.21947907237</v>
      </c>
      <c r="Y234" s="71">
        <v>410579.94599975273</v>
      </c>
      <c r="Z234" s="74">
        <v>4.4237822294235229E-9</v>
      </c>
      <c r="AA234" s="75"/>
      <c r="AB234" s="75">
        <v>180</v>
      </c>
      <c r="AC234" s="76"/>
      <c r="AD234" s="77"/>
      <c r="AE234" s="77"/>
      <c r="AF234" s="63"/>
      <c r="AG234" s="78"/>
      <c r="AH234" s="77"/>
      <c r="AI234" s="77"/>
      <c r="AJ234" s="77"/>
      <c r="AK234" s="77"/>
      <c r="AL234" s="77"/>
    </row>
    <row r="235" spans="1:38" hidden="1">
      <c r="A235" s="93">
        <f>VLOOKUP(B235,'Outstanding Oct 2020'!$A:$A,1,FALSE)</f>
        <v>143251446</v>
      </c>
      <c r="B235" s="62">
        <v>143251446</v>
      </c>
      <c r="C235" s="61">
        <v>99</v>
      </c>
      <c r="D235" s="62" t="s">
        <v>270</v>
      </c>
      <c r="E235" s="63" t="s">
        <v>813</v>
      </c>
      <c r="F235" s="64">
        <v>41752</v>
      </c>
      <c r="G235" s="64">
        <v>52718</v>
      </c>
      <c r="H235" s="65">
        <v>361</v>
      </c>
      <c r="I235" s="65">
        <v>77</v>
      </c>
      <c r="J235" s="65">
        <v>180</v>
      </c>
      <c r="K235" s="65">
        <v>77</v>
      </c>
      <c r="L235" s="66">
        <v>77</v>
      </c>
      <c r="M235" s="67">
        <v>3165483</v>
      </c>
      <c r="N235" s="68">
        <v>0.03</v>
      </c>
      <c r="O235" s="69">
        <v>7.3999999999999996E-2</v>
      </c>
      <c r="P235" s="70">
        <v>21860.244424120927</v>
      </c>
      <c r="Q235" s="71">
        <v>2372660.6717977859</v>
      </c>
      <c r="R235" s="71">
        <v>792822.32820221409</v>
      </c>
      <c r="S235" s="71">
        <v>973558.0620557213</v>
      </c>
      <c r="T235" s="71">
        <v>500654.38403897756</v>
      </c>
      <c r="U235" s="72">
        <v>472903.67801674374</v>
      </c>
      <c r="V235" s="71">
        <v>339151.77373094717</v>
      </c>
      <c r="W235" s="73">
        <v>472903.67801674374</v>
      </c>
      <c r="X235" s="71">
        <v>1562183.3245439809</v>
      </c>
      <c r="Y235" s="71">
        <v>769360.99634176679</v>
      </c>
      <c r="Z235" s="74">
        <v>0</v>
      </c>
      <c r="AA235" s="75"/>
      <c r="AB235" s="75">
        <v>180</v>
      </c>
      <c r="AC235" s="76"/>
      <c r="AD235" s="77"/>
      <c r="AE235" s="77"/>
      <c r="AF235" s="63"/>
      <c r="AG235" s="78"/>
      <c r="AH235" s="77"/>
      <c r="AI235" s="77"/>
      <c r="AJ235" s="77"/>
      <c r="AK235" s="77"/>
      <c r="AL235" s="77"/>
    </row>
    <row r="236" spans="1:38" hidden="1">
      <c r="A236" s="93">
        <f>VLOOKUP(B236,'Outstanding Oct 2020'!$A:$A,1,FALSE)</f>
        <v>143254232</v>
      </c>
      <c r="B236" s="62">
        <v>143254232</v>
      </c>
      <c r="C236" s="61">
        <v>99</v>
      </c>
      <c r="D236" s="62" t="s">
        <v>271</v>
      </c>
      <c r="E236" s="63" t="s">
        <v>813</v>
      </c>
      <c r="F236" s="64">
        <v>41509</v>
      </c>
      <c r="G236" s="64">
        <v>51380</v>
      </c>
      <c r="H236" s="65">
        <v>325</v>
      </c>
      <c r="I236" s="65">
        <v>85</v>
      </c>
      <c r="J236" s="65">
        <v>180</v>
      </c>
      <c r="K236" s="65">
        <v>85</v>
      </c>
      <c r="L236" s="66">
        <v>85</v>
      </c>
      <c r="M236" s="67">
        <v>3607381</v>
      </c>
      <c r="N236" s="68">
        <v>0.03</v>
      </c>
      <c r="O236" s="69">
        <v>7.3999999999999996E-2</v>
      </c>
      <c r="P236" s="70">
        <v>24911.91088087656</v>
      </c>
      <c r="Q236" s="71">
        <v>2703881.533052166</v>
      </c>
      <c r="R236" s="71">
        <v>903499.46694783401</v>
      </c>
      <c r="S236" s="71">
        <v>1200646.8526436905</v>
      </c>
      <c r="T236" s="71">
        <v>614384.22748028045</v>
      </c>
      <c r="U236" s="72">
        <v>586262.62516341009</v>
      </c>
      <c r="V236" s="71">
        <v>426652.52605869941</v>
      </c>
      <c r="W236" s="73">
        <v>586262.62516341009</v>
      </c>
      <c r="X236" s="71">
        <v>1780262.4255056144</v>
      </c>
      <c r="Y236" s="71">
        <v>876762.95855778083</v>
      </c>
      <c r="Z236" s="74">
        <v>-4.6566128730773926E-10</v>
      </c>
      <c r="AA236" s="75"/>
      <c r="AB236" s="75">
        <v>180</v>
      </c>
      <c r="AC236" s="76"/>
      <c r="AD236" s="77"/>
      <c r="AE236" s="77"/>
      <c r="AF236" s="63"/>
      <c r="AG236" s="78"/>
      <c r="AH236" s="77"/>
      <c r="AI236" s="77"/>
      <c r="AJ236" s="77"/>
      <c r="AK236" s="77"/>
      <c r="AL236" s="77"/>
    </row>
    <row r="237" spans="1:38" hidden="1">
      <c r="A237" s="93">
        <f>VLOOKUP(B237,'Outstanding Oct 2020'!$A:$A,1,FALSE)</f>
        <v>143255476</v>
      </c>
      <c r="B237" s="62">
        <v>143255476</v>
      </c>
      <c r="C237" s="61">
        <v>99</v>
      </c>
      <c r="D237" s="62" t="s">
        <v>272</v>
      </c>
      <c r="E237" s="63" t="s">
        <v>813</v>
      </c>
      <c r="F237" s="64">
        <v>41488</v>
      </c>
      <c r="G237" s="64">
        <v>52444</v>
      </c>
      <c r="H237" s="65">
        <v>360</v>
      </c>
      <c r="I237" s="65">
        <v>86</v>
      </c>
      <c r="J237" s="65">
        <v>180</v>
      </c>
      <c r="K237" s="65">
        <v>86</v>
      </c>
      <c r="L237" s="66">
        <v>86</v>
      </c>
      <c r="M237" s="67">
        <v>3200159</v>
      </c>
      <c r="N237" s="68">
        <v>0.03</v>
      </c>
      <c r="O237" s="69">
        <v>7.3999999999999996E-2</v>
      </c>
      <c r="P237" s="70">
        <v>22099.710513703725</v>
      </c>
      <c r="Q237" s="71">
        <v>2398651.7706143837</v>
      </c>
      <c r="R237" s="71">
        <v>801507.22938561626</v>
      </c>
      <c r="S237" s="71">
        <v>1074886.8403712849</v>
      </c>
      <c r="T237" s="71">
        <v>549695.7692825913</v>
      </c>
      <c r="U237" s="72">
        <v>525191.07108869357</v>
      </c>
      <c r="V237" s="71">
        <v>382942.34292868333</v>
      </c>
      <c r="W237" s="73">
        <v>525191.07108869357</v>
      </c>
      <c r="X237" s="71">
        <v>1579296.1218522862</v>
      </c>
      <c r="Y237" s="71">
        <v>777788.89246667037</v>
      </c>
      <c r="Z237" s="74">
        <v>-4.6566128730773926E-10</v>
      </c>
      <c r="AA237" s="75"/>
      <c r="AB237" s="75">
        <v>180</v>
      </c>
      <c r="AC237" s="76"/>
      <c r="AD237" s="77"/>
      <c r="AE237" s="77"/>
      <c r="AF237" s="63"/>
      <c r="AG237" s="78"/>
      <c r="AH237" s="77"/>
      <c r="AI237" s="77"/>
      <c r="AJ237" s="77"/>
      <c r="AK237" s="77"/>
      <c r="AL237" s="77"/>
    </row>
    <row r="238" spans="1:38" hidden="1">
      <c r="A238" s="93">
        <f>VLOOKUP(B238,'Outstanding Oct 2020'!$A:$A,1,FALSE)</f>
        <v>143258416</v>
      </c>
      <c r="B238" s="62">
        <v>143258416</v>
      </c>
      <c r="C238" s="61">
        <v>99</v>
      </c>
      <c r="D238" s="62" t="s">
        <v>273</v>
      </c>
      <c r="E238" s="63" t="s">
        <v>811</v>
      </c>
      <c r="F238" s="64">
        <v>40283</v>
      </c>
      <c r="G238" s="64">
        <v>51227</v>
      </c>
      <c r="H238" s="65">
        <v>360</v>
      </c>
      <c r="I238" s="65">
        <v>126</v>
      </c>
      <c r="J238" s="65">
        <v>180</v>
      </c>
      <c r="K238" s="65">
        <v>126</v>
      </c>
      <c r="L238" s="66">
        <v>126</v>
      </c>
      <c r="M238" s="67">
        <v>3250206</v>
      </c>
      <c r="N238" s="68">
        <v>0.03</v>
      </c>
      <c r="O238" s="69">
        <v>8.6499999999999994E-2</v>
      </c>
      <c r="P238" s="70">
        <v>22445.32590721365</v>
      </c>
      <c r="Q238" s="71">
        <v>2259099.5052026231</v>
      </c>
      <c r="R238" s="71">
        <v>991106.49479737692</v>
      </c>
      <c r="S238" s="71">
        <v>1570063.092653411</v>
      </c>
      <c r="T238" s="71">
        <v>710378.43110678904</v>
      </c>
      <c r="U238" s="72">
        <v>859684.66154662194</v>
      </c>
      <c r="V238" s="71">
        <v>693774.54635816382</v>
      </c>
      <c r="W238" s="73">
        <v>859684.66154662194</v>
      </c>
      <c r="X238" s="71">
        <v>1781059.1580958115</v>
      </c>
      <c r="Y238" s="71">
        <v>789952.66329845693</v>
      </c>
      <c r="Z238" s="74">
        <v>-2.2351741790771484E-8</v>
      </c>
      <c r="AA238" s="75"/>
      <c r="AB238" s="75">
        <v>180</v>
      </c>
      <c r="AC238" s="76"/>
      <c r="AD238" s="77"/>
      <c r="AE238" s="77"/>
      <c r="AF238" s="63"/>
      <c r="AG238" s="78"/>
      <c r="AH238" s="77"/>
      <c r="AI238" s="77"/>
      <c r="AJ238" s="77"/>
      <c r="AK238" s="77"/>
      <c r="AL238" s="77"/>
    </row>
    <row r="239" spans="1:38" hidden="1">
      <c r="A239" s="93">
        <f>VLOOKUP(B239,'Outstanding Oct 2020'!$A:$A,1,FALSE)</f>
        <v>143259951</v>
      </c>
      <c r="B239" s="62">
        <v>143259951</v>
      </c>
      <c r="C239" s="61">
        <v>99</v>
      </c>
      <c r="D239" s="62" t="s">
        <v>274</v>
      </c>
      <c r="E239" s="63" t="s">
        <v>816</v>
      </c>
      <c r="F239" s="64">
        <v>40925</v>
      </c>
      <c r="G239" s="64">
        <v>51867</v>
      </c>
      <c r="H239" s="65">
        <v>360</v>
      </c>
      <c r="I239" s="65">
        <v>105</v>
      </c>
      <c r="J239" s="65">
        <v>180</v>
      </c>
      <c r="K239" s="65">
        <v>105</v>
      </c>
      <c r="L239" s="66">
        <v>105</v>
      </c>
      <c r="M239" s="67">
        <v>680022</v>
      </c>
      <c r="N239" s="68">
        <v>0.03</v>
      </c>
      <c r="O239" s="69">
        <v>8.1500000000000003E-2</v>
      </c>
      <c r="P239" s="70">
        <v>4696.1070818511935</v>
      </c>
      <c r="Q239" s="71">
        <v>486980.48396261496</v>
      </c>
      <c r="R239" s="71">
        <v>193041.51603738504</v>
      </c>
      <c r="S239" s="71">
        <v>281372.99677470513</v>
      </c>
      <c r="T239" s="71">
        <v>133863.8473063428</v>
      </c>
      <c r="U239" s="72">
        <v>147509.14946836233</v>
      </c>
      <c r="V239" s="71">
        <v>112607.55102180793</v>
      </c>
      <c r="W239" s="73">
        <v>147509.14946836233</v>
      </c>
      <c r="X239" s="71">
        <v>358318.79077060724</v>
      </c>
      <c r="Y239" s="71">
        <v>165277.27473321487</v>
      </c>
      <c r="Z239" s="74">
        <v>7.3341652750968933E-9</v>
      </c>
      <c r="AA239" s="75"/>
      <c r="AB239" s="75">
        <v>180</v>
      </c>
      <c r="AC239" s="76"/>
      <c r="AD239" s="77"/>
      <c r="AE239" s="77"/>
      <c r="AF239" s="63"/>
      <c r="AG239" s="78"/>
      <c r="AH239" s="77"/>
      <c r="AI239" s="77"/>
      <c r="AJ239" s="77"/>
      <c r="AK239" s="77"/>
      <c r="AL239" s="77"/>
    </row>
    <row r="240" spans="1:38" hidden="1">
      <c r="A240" s="93">
        <f>VLOOKUP(B240,'Outstanding Oct 2020'!$A:$A,1,FALSE)</f>
        <v>143312216</v>
      </c>
      <c r="B240" s="62">
        <v>143312216</v>
      </c>
      <c r="C240" s="61">
        <v>99</v>
      </c>
      <c r="D240" s="62" t="s">
        <v>275</v>
      </c>
      <c r="E240" s="63" t="s">
        <v>814</v>
      </c>
      <c r="F240" s="64">
        <v>41113</v>
      </c>
      <c r="G240" s="64">
        <v>48061</v>
      </c>
      <c r="H240" s="65">
        <v>228</v>
      </c>
      <c r="I240" s="65">
        <v>98</v>
      </c>
      <c r="J240" s="65">
        <v>180</v>
      </c>
      <c r="K240" s="65">
        <v>98</v>
      </c>
      <c r="L240" s="66">
        <v>98</v>
      </c>
      <c r="M240" s="67">
        <v>5517924</v>
      </c>
      <c r="N240" s="68">
        <v>0.03</v>
      </c>
      <c r="O240" s="69">
        <v>7.6499999999999999E-2</v>
      </c>
      <c r="P240" s="70">
        <v>38105.770068492879</v>
      </c>
      <c r="Q240" s="71">
        <v>4073057.9428331824</v>
      </c>
      <c r="R240" s="71">
        <v>1444866.0571668176</v>
      </c>
      <c r="S240" s="71">
        <v>2088884.7160730876</v>
      </c>
      <c r="T240" s="71">
        <v>1038467.1672902904</v>
      </c>
      <c r="U240" s="72">
        <v>1050417.5487827973</v>
      </c>
      <c r="V240" s="71">
        <v>786649.29779082292</v>
      </c>
      <c r="W240" s="73">
        <v>1050417.5487827973</v>
      </c>
      <c r="X240" s="71">
        <v>2785980.6694955495</v>
      </c>
      <c r="Y240" s="71">
        <v>1341114.6123287184</v>
      </c>
      <c r="Z240" s="74">
        <v>1.3504177331924438E-8</v>
      </c>
      <c r="AA240" s="75"/>
      <c r="AB240" s="75">
        <v>180</v>
      </c>
      <c r="AC240" s="76"/>
      <c r="AD240" s="77"/>
      <c r="AE240" s="77"/>
      <c r="AF240" s="63"/>
      <c r="AG240" s="78"/>
      <c r="AH240" s="77"/>
      <c r="AI240" s="77"/>
      <c r="AJ240" s="77"/>
      <c r="AK240" s="77"/>
      <c r="AL240" s="77"/>
    </row>
    <row r="241" spans="1:38" hidden="1">
      <c r="A241" s="93">
        <f>VLOOKUP(B241,'Outstanding Oct 2020'!$A:$A,1,FALSE)</f>
        <v>143312321</v>
      </c>
      <c r="B241" s="62">
        <v>143312321</v>
      </c>
      <c r="C241" s="61">
        <v>99</v>
      </c>
      <c r="D241" s="62" t="s">
        <v>276</v>
      </c>
      <c r="E241" s="63" t="s">
        <v>814</v>
      </c>
      <c r="F241" s="64">
        <v>41148</v>
      </c>
      <c r="G241" s="64">
        <v>52110</v>
      </c>
      <c r="H241" s="65">
        <v>360</v>
      </c>
      <c r="I241" s="65">
        <v>97</v>
      </c>
      <c r="J241" s="65">
        <v>180</v>
      </c>
      <c r="K241" s="65">
        <v>97</v>
      </c>
      <c r="L241" s="66">
        <v>97</v>
      </c>
      <c r="M241" s="67">
        <v>200531</v>
      </c>
      <c r="N241" s="68">
        <v>0.03</v>
      </c>
      <c r="O241" s="69">
        <v>7.6499999999999999E-2</v>
      </c>
      <c r="P241" s="70">
        <v>1384.8302690658561</v>
      </c>
      <c r="Q241" s="71">
        <v>148022.04277084657</v>
      </c>
      <c r="R241" s="71">
        <v>52508.957229153428</v>
      </c>
      <c r="S241" s="71">
        <v>75346.093181891803</v>
      </c>
      <c r="T241" s="71">
        <v>37480.504023097368</v>
      </c>
      <c r="U241" s="72">
        <v>37865.589158794435</v>
      </c>
      <c r="V241" s="71">
        <v>28296.49361793268</v>
      </c>
      <c r="W241" s="73">
        <v>37865.589158794435</v>
      </c>
      <c r="X241" s="71">
        <v>101247.40566100806</v>
      </c>
      <c r="Y241" s="71">
        <v>48738.448431854136</v>
      </c>
      <c r="Z241" s="74">
        <v>4.9476511776447296E-10</v>
      </c>
      <c r="AA241" s="75"/>
      <c r="AB241" s="75">
        <v>180</v>
      </c>
      <c r="AC241" s="76"/>
      <c r="AD241" s="77"/>
      <c r="AE241" s="77"/>
      <c r="AF241" s="63"/>
      <c r="AG241" s="78"/>
      <c r="AH241" s="77"/>
      <c r="AI241" s="77"/>
      <c r="AJ241" s="77"/>
      <c r="AK241" s="77"/>
      <c r="AL241" s="77"/>
    </row>
    <row r="242" spans="1:38">
      <c r="A242" s="93" t="e">
        <f>VLOOKUP(B242,'Outstanding Oct 2020'!$A:$A,1,FALSE)</f>
        <v>#N/A</v>
      </c>
      <c r="B242" s="62">
        <v>143312615</v>
      </c>
      <c r="C242" s="61">
        <v>99</v>
      </c>
      <c r="D242" s="62" t="s">
        <v>277</v>
      </c>
      <c r="E242" s="63" t="s">
        <v>815</v>
      </c>
      <c r="F242" s="64">
        <v>40534</v>
      </c>
      <c r="G242" s="64">
        <v>45658</v>
      </c>
      <c r="H242" s="65">
        <v>168</v>
      </c>
      <c r="I242" s="65">
        <v>117</v>
      </c>
      <c r="J242" s="65">
        <v>168</v>
      </c>
      <c r="K242" s="65">
        <v>117</v>
      </c>
      <c r="L242" s="66">
        <v>117</v>
      </c>
      <c r="M242" s="67">
        <v>6531213</v>
      </c>
      <c r="N242" s="68">
        <v>0.03</v>
      </c>
      <c r="O242" s="69">
        <v>7.6499999999999999E-2</v>
      </c>
      <c r="P242" s="70">
        <v>47657.960303337437</v>
      </c>
      <c r="Q242" s="71">
        <v>4905349.6704853131</v>
      </c>
      <c r="R242" s="71">
        <v>1625863.3295146869</v>
      </c>
      <c r="S242" s="71">
        <v>2740049.1022146703</v>
      </c>
      <c r="T242" s="71">
        <v>1324086.7436879519</v>
      </c>
      <c r="U242" s="72">
        <v>1415962.3585267183</v>
      </c>
      <c r="V242" s="71">
        <v>1132297.6759120142</v>
      </c>
      <c r="W242" s="73">
        <v>1415962.3585267183</v>
      </c>
      <c r="X242" s="71">
        <v>3101187.6604753956</v>
      </c>
      <c r="Y242" s="71">
        <v>1475324.3309606891</v>
      </c>
      <c r="Z242" s="74">
        <v>1.9557774066925049E-8</v>
      </c>
      <c r="AA242" s="75"/>
      <c r="AB242" s="75">
        <v>168</v>
      </c>
      <c r="AC242" s="76"/>
      <c r="AD242" s="77"/>
      <c r="AE242" s="77"/>
      <c r="AF242" s="63"/>
      <c r="AG242" s="78"/>
      <c r="AH242" s="77"/>
      <c r="AI242" s="77"/>
      <c r="AJ242" s="77"/>
      <c r="AK242" s="77"/>
      <c r="AL242" s="77"/>
    </row>
    <row r="243" spans="1:38" hidden="1">
      <c r="A243" s="93">
        <f>VLOOKUP(B243,'Outstanding Oct 2020'!$A:$A,1,FALSE)</f>
        <v>143314286</v>
      </c>
      <c r="B243" s="62">
        <v>143314286</v>
      </c>
      <c r="C243" s="61">
        <v>99</v>
      </c>
      <c r="D243" s="62" t="s">
        <v>278</v>
      </c>
      <c r="E243" s="63" t="s">
        <v>815</v>
      </c>
      <c r="F243" s="64">
        <v>40533</v>
      </c>
      <c r="G243" s="64">
        <v>51502</v>
      </c>
      <c r="H243" s="65">
        <v>361</v>
      </c>
      <c r="I243" s="65">
        <v>117</v>
      </c>
      <c r="J243" s="65">
        <v>180</v>
      </c>
      <c r="K243" s="65">
        <v>117</v>
      </c>
      <c r="L243" s="66">
        <v>117</v>
      </c>
      <c r="M243" s="67">
        <v>3831701</v>
      </c>
      <c r="N243" s="68">
        <v>0.03</v>
      </c>
      <c r="O243" s="69">
        <v>7.6499999999999999E-2</v>
      </c>
      <c r="P243" s="70">
        <v>26461.023616348146</v>
      </c>
      <c r="Q243" s="71">
        <v>2828371.7196198874</v>
      </c>
      <c r="R243" s="71">
        <v>1003329.2803801126</v>
      </c>
      <c r="S243" s="71">
        <v>1636961.0169466638</v>
      </c>
      <c r="T243" s="71">
        <v>804855.27361582732</v>
      </c>
      <c r="U243" s="72">
        <v>832105.74333083653</v>
      </c>
      <c r="V243" s="71">
        <v>652164.03224707325</v>
      </c>
      <c r="W243" s="73">
        <v>832105.74333083653</v>
      </c>
      <c r="X243" s="71">
        <v>1934612.5313227884</v>
      </c>
      <c r="Y243" s="71">
        <v>931283.25094266655</v>
      </c>
      <c r="Z243" s="74">
        <v>9.3132257461547852E-9</v>
      </c>
      <c r="AA243" s="75"/>
      <c r="AB243" s="75">
        <v>180</v>
      </c>
      <c r="AC243" s="76"/>
      <c r="AD243" s="77"/>
      <c r="AE243" s="77"/>
      <c r="AF243" s="63"/>
      <c r="AG243" s="78"/>
      <c r="AH243" s="77"/>
      <c r="AI243" s="77"/>
      <c r="AJ243" s="77"/>
      <c r="AK243" s="77"/>
      <c r="AL243" s="77"/>
    </row>
    <row r="244" spans="1:38" hidden="1">
      <c r="A244" s="93">
        <f>VLOOKUP(B244,'Outstanding Oct 2020'!$A:$A,1,FALSE)</f>
        <v>143317633</v>
      </c>
      <c r="B244" s="62">
        <v>143317633</v>
      </c>
      <c r="C244" s="61">
        <v>99</v>
      </c>
      <c r="D244" s="62" t="s">
        <v>280</v>
      </c>
      <c r="E244" s="63" t="s">
        <v>815</v>
      </c>
      <c r="F244" s="64">
        <v>40477</v>
      </c>
      <c r="G244" s="64">
        <v>50345</v>
      </c>
      <c r="H244" s="65">
        <v>324</v>
      </c>
      <c r="I244" s="65">
        <v>119</v>
      </c>
      <c r="J244" s="65">
        <v>180</v>
      </c>
      <c r="K244" s="65">
        <v>119</v>
      </c>
      <c r="L244" s="66">
        <v>119</v>
      </c>
      <c r="M244" s="67">
        <v>551134</v>
      </c>
      <c r="N244" s="68">
        <v>0.03</v>
      </c>
      <c r="O244" s="69">
        <v>7.6499999999999999E-2</v>
      </c>
      <c r="P244" s="70">
        <v>3806.0302173296982</v>
      </c>
      <c r="Q244" s="71">
        <v>406819.79604384251</v>
      </c>
      <c r="R244" s="71">
        <v>144314.20395615749</v>
      </c>
      <c r="S244" s="71">
        <v>237947.9094804324</v>
      </c>
      <c r="T244" s="71">
        <v>116866.47390607552</v>
      </c>
      <c r="U244" s="72">
        <v>121081.43557435687</v>
      </c>
      <c r="V244" s="71">
        <v>95407.723726570795</v>
      </c>
      <c r="W244" s="73">
        <v>121081.43557435687</v>
      </c>
      <c r="X244" s="71">
        <v>278265.64307550463</v>
      </c>
      <c r="Y244" s="71">
        <v>133951.43911934562</v>
      </c>
      <c r="Z244" s="74">
        <v>1.5133991837501526E-9</v>
      </c>
      <c r="AA244" s="75"/>
      <c r="AB244" s="75">
        <v>180</v>
      </c>
      <c r="AC244" s="76"/>
      <c r="AD244" s="77"/>
      <c r="AE244" s="77"/>
      <c r="AF244" s="63"/>
      <c r="AG244" s="78"/>
      <c r="AH244" s="77"/>
      <c r="AI244" s="77"/>
      <c r="AJ244" s="77"/>
      <c r="AK244" s="77"/>
      <c r="AL244" s="77"/>
    </row>
    <row r="245" spans="1:38" hidden="1">
      <c r="A245" s="93">
        <f>VLOOKUP(B245,'Outstanding Oct 2020'!$A:$A,1,FALSE)</f>
        <v>143317706</v>
      </c>
      <c r="B245" s="62">
        <v>143317706</v>
      </c>
      <c r="C245" s="61">
        <v>99</v>
      </c>
      <c r="D245" s="62" t="s">
        <v>281</v>
      </c>
      <c r="E245" s="63" t="s">
        <v>815</v>
      </c>
      <c r="F245" s="64">
        <v>40497</v>
      </c>
      <c r="G245" s="64">
        <v>47788</v>
      </c>
      <c r="H245" s="65">
        <v>240</v>
      </c>
      <c r="I245" s="65">
        <v>119</v>
      </c>
      <c r="J245" s="65">
        <v>180</v>
      </c>
      <c r="K245" s="65">
        <v>119</v>
      </c>
      <c r="L245" s="66">
        <v>119</v>
      </c>
      <c r="M245" s="67">
        <v>3200158</v>
      </c>
      <c r="N245" s="68">
        <v>0.03</v>
      </c>
      <c r="O245" s="69">
        <v>7.6499999999999999E-2</v>
      </c>
      <c r="P245" s="70">
        <v>22099.703607887317</v>
      </c>
      <c r="Q245" s="71">
        <v>2362197.9860942536</v>
      </c>
      <c r="R245" s="71">
        <v>837960.0139057464</v>
      </c>
      <c r="S245" s="71">
        <v>1381643.8581308385</v>
      </c>
      <c r="T245" s="71">
        <v>678584.84760932671</v>
      </c>
      <c r="U245" s="72">
        <v>703059.01052151178</v>
      </c>
      <c r="V245" s="71">
        <v>553984.67585991009</v>
      </c>
      <c r="W245" s="73">
        <v>703059.01052151178</v>
      </c>
      <c r="X245" s="71">
        <v>1615748.6633254718</v>
      </c>
      <c r="Y245" s="71">
        <v>777788.64941971749</v>
      </c>
      <c r="Z245" s="74">
        <v>7.9162418842315674E-9</v>
      </c>
      <c r="AA245" s="75"/>
      <c r="AB245" s="75">
        <v>180</v>
      </c>
      <c r="AC245" s="76"/>
      <c r="AD245" s="77"/>
      <c r="AE245" s="77"/>
      <c r="AF245" s="63"/>
      <c r="AG245" s="78"/>
      <c r="AH245" s="77"/>
      <c r="AI245" s="77"/>
      <c r="AJ245" s="77"/>
      <c r="AK245" s="77"/>
      <c r="AL245" s="77"/>
    </row>
    <row r="246" spans="1:38" hidden="1">
      <c r="A246" s="93">
        <f>VLOOKUP(B246,'Outstanding Oct 2020'!$A:$A,1,FALSE)</f>
        <v>143321533</v>
      </c>
      <c r="B246" s="62">
        <v>143321533</v>
      </c>
      <c r="C246" s="61">
        <v>99</v>
      </c>
      <c r="D246" s="62" t="s">
        <v>282</v>
      </c>
      <c r="E246" s="63" t="s">
        <v>814</v>
      </c>
      <c r="F246" s="64">
        <v>41158</v>
      </c>
      <c r="G246" s="64">
        <v>48823</v>
      </c>
      <c r="H246" s="65">
        <v>252</v>
      </c>
      <c r="I246" s="65">
        <v>97</v>
      </c>
      <c r="J246" s="65">
        <v>180</v>
      </c>
      <c r="K246" s="65">
        <v>97</v>
      </c>
      <c r="L246" s="66">
        <v>97</v>
      </c>
      <c r="M246" s="67">
        <v>2378096</v>
      </c>
      <c r="N246" s="68">
        <v>0.03</v>
      </c>
      <c r="O246" s="69">
        <v>7.6499999999999999E-2</v>
      </c>
      <c r="P246" s="70">
        <v>16422.69436418527</v>
      </c>
      <c r="Q246" s="71">
        <v>1755392.5718476404</v>
      </c>
      <c r="R246" s="71">
        <v>622703.42815235956</v>
      </c>
      <c r="S246" s="71">
        <v>893528.89484161651</v>
      </c>
      <c r="T246" s="71">
        <v>444481.08619271731</v>
      </c>
      <c r="U246" s="72">
        <v>449047.8086488992</v>
      </c>
      <c r="V246" s="71">
        <v>335567.95850432711</v>
      </c>
      <c r="W246" s="73">
        <v>449047.8086488992</v>
      </c>
      <c r="X246" s="71">
        <v>1200692.413705714</v>
      </c>
      <c r="Y246" s="71">
        <v>577988.98555334844</v>
      </c>
      <c r="Z246" s="74">
        <v>6.0535967350006104E-9</v>
      </c>
      <c r="AA246" s="75"/>
      <c r="AB246" s="75">
        <v>180</v>
      </c>
      <c r="AC246" s="76"/>
      <c r="AD246" s="77"/>
      <c r="AE246" s="77"/>
      <c r="AF246" s="63"/>
      <c r="AG246" s="78"/>
      <c r="AH246" s="77"/>
      <c r="AI246" s="77"/>
      <c r="AJ246" s="77"/>
      <c r="AK246" s="77"/>
      <c r="AL246" s="77"/>
    </row>
    <row r="247" spans="1:38" hidden="1">
      <c r="A247" s="93">
        <f>VLOOKUP(B247,'Outstanding Oct 2020'!$A:$A,1,FALSE)</f>
        <v>143325466</v>
      </c>
      <c r="B247" s="62">
        <v>143325466</v>
      </c>
      <c r="C247" s="61">
        <v>99</v>
      </c>
      <c r="D247" s="62" t="s">
        <v>283</v>
      </c>
      <c r="E247" s="63" t="s">
        <v>813</v>
      </c>
      <c r="F247" s="64">
        <v>41523</v>
      </c>
      <c r="G247" s="64">
        <v>52475</v>
      </c>
      <c r="H247" s="65">
        <v>360</v>
      </c>
      <c r="I247" s="65">
        <v>85</v>
      </c>
      <c r="J247" s="65">
        <v>180</v>
      </c>
      <c r="K247" s="65">
        <v>85</v>
      </c>
      <c r="L247" s="66">
        <v>85</v>
      </c>
      <c r="M247" s="67">
        <v>200188</v>
      </c>
      <c r="N247" s="68">
        <v>0.03</v>
      </c>
      <c r="O247" s="69">
        <v>7.3999999999999996E-2</v>
      </c>
      <c r="P247" s="70">
        <v>1382.4615740397028</v>
      </c>
      <c r="Q247" s="71">
        <v>150049.20088525361</v>
      </c>
      <c r="R247" s="71">
        <v>50138.799114746391</v>
      </c>
      <c r="S247" s="71">
        <v>66628.696036552647</v>
      </c>
      <c r="T247" s="71">
        <v>34094.638113030596</v>
      </c>
      <c r="U247" s="72">
        <v>32534.05792352205</v>
      </c>
      <c r="V247" s="71">
        <v>23676.65513751913</v>
      </c>
      <c r="W247" s="73">
        <v>32534.05792352205</v>
      </c>
      <c r="X247" s="71">
        <v>98793.8824418929</v>
      </c>
      <c r="Y247" s="71">
        <v>48655.083327146509</v>
      </c>
      <c r="Z247" s="74">
        <v>0</v>
      </c>
      <c r="AA247" s="75"/>
      <c r="AB247" s="75">
        <v>180</v>
      </c>
      <c r="AC247" s="76"/>
      <c r="AD247" s="77"/>
      <c r="AE247" s="77"/>
      <c r="AF247" s="63"/>
      <c r="AG247" s="78"/>
      <c r="AH247" s="77"/>
      <c r="AI247" s="77"/>
      <c r="AJ247" s="77"/>
      <c r="AK247" s="77"/>
      <c r="AL247" s="77"/>
    </row>
    <row r="248" spans="1:38" hidden="1">
      <c r="A248" s="93">
        <f>VLOOKUP(B248,'Outstanding Oct 2020'!$A:$A,1,FALSE)</f>
        <v>143331326</v>
      </c>
      <c r="B248" s="62">
        <v>143331326</v>
      </c>
      <c r="C248" s="61">
        <v>99</v>
      </c>
      <c r="D248" s="62" t="s">
        <v>284</v>
      </c>
      <c r="E248" s="63" t="s">
        <v>814</v>
      </c>
      <c r="F248" s="64">
        <v>41344</v>
      </c>
      <c r="G248" s="64">
        <v>52291</v>
      </c>
      <c r="H248" s="65">
        <v>360</v>
      </c>
      <c r="I248" s="65">
        <v>91</v>
      </c>
      <c r="J248" s="65">
        <v>180</v>
      </c>
      <c r="K248" s="65">
        <v>91</v>
      </c>
      <c r="L248" s="66">
        <v>91</v>
      </c>
      <c r="M248" s="67">
        <v>1710135</v>
      </c>
      <c r="N248" s="68">
        <v>0.03</v>
      </c>
      <c r="O248" s="69">
        <v>7.6499999999999999E-2</v>
      </c>
      <c r="P248" s="70">
        <v>11809.878333968007</v>
      </c>
      <c r="Q248" s="71">
        <v>1262336.8761633951</v>
      </c>
      <c r="R248" s="71">
        <v>447798.12383660488</v>
      </c>
      <c r="S248" s="71">
        <v>612592.1441664598</v>
      </c>
      <c r="T248" s="71">
        <v>305871.17633027828</v>
      </c>
      <c r="U248" s="72">
        <v>306720.96783618152</v>
      </c>
      <c r="V248" s="71">
        <v>226386.82927295024</v>
      </c>
      <c r="W248" s="73">
        <v>306720.96783618152</v>
      </c>
      <c r="X248" s="71">
        <v>863441.22395085078</v>
      </c>
      <c r="Y248" s="71">
        <v>415643.10011424124</v>
      </c>
      <c r="Z248" s="74">
        <v>4.6566128730773926E-9</v>
      </c>
      <c r="AA248" s="75"/>
      <c r="AB248" s="75">
        <v>180</v>
      </c>
      <c r="AC248" s="76"/>
      <c r="AD248" s="77"/>
      <c r="AE248" s="77"/>
      <c r="AF248" s="63"/>
      <c r="AG248" s="78"/>
      <c r="AH248" s="77"/>
      <c r="AI248" s="77"/>
      <c r="AJ248" s="77"/>
      <c r="AK248" s="77"/>
      <c r="AL248" s="77"/>
    </row>
    <row r="249" spans="1:38" hidden="1">
      <c r="A249" s="93">
        <f>VLOOKUP(B249,'Outstanding Oct 2020'!$A:$A,1,FALSE)</f>
        <v>143335208</v>
      </c>
      <c r="B249" s="62">
        <v>143335208</v>
      </c>
      <c r="C249" s="61">
        <v>99</v>
      </c>
      <c r="D249" s="62" t="s">
        <v>285</v>
      </c>
      <c r="E249" s="63" t="s">
        <v>814</v>
      </c>
      <c r="F249" s="64">
        <v>41186</v>
      </c>
      <c r="G249" s="64">
        <v>52140</v>
      </c>
      <c r="H249" s="65">
        <v>360</v>
      </c>
      <c r="I249" s="65">
        <v>96</v>
      </c>
      <c r="J249" s="65">
        <v>180</v>
      </c>
      <c r="K249" s="65">
        <v>96</v>
      </c>
      <c r="L249" s="66">
        <v>96</v>
      </c>
      <c r="M249" s="67">
        <v>2980047</v>
      </c>
      <c r="N249" s="68">
        <v>0.03</v>
      </c>
      <c r="O249" s="69">
        <v>7.6499999999999999E-2</v>
      </c>
      <c r="P249" s="70">
        <v>20579.657453655036</v>
      </c>
      <c r="Q249" s="71">
        <v>2199722.9580121436</v>
      </c>
      <c r="R249" s="71">
        <v>780324.04198785638</v>
      </c>
      <c r="S249" s="71">
        <v>1111189.371027736</v>
      </c>
      <c r="T249" s="71">
        <v>553095.77157160523</v>
      </c>
      <c r="U249" s="72">
        <v>558093.59945613076</v>
      </c>
      <c r="V249" s="71">
        <v>416172.82239352341</v>
      </c>
      <c r="W249" s="73">
        <v>558093.59945613076</v>
      </c>
      <c r="X249" s="71">
        <v>1504615.3836457715</v>
      </c>
      <c r="Y249" s="71">
        <v>724291.34165790631</v>
      </c>
      <c r="Z249" s="74">
        <v>8.8475644588470459E-9</v>
      </c>
      <c r="AA249" s="75"/>
      <c r="AB249" s="75">
        <v>180</v>
      </c>
      <c r="AC249" s="76"/>
      <c r="AD249" s="77"/>
      <c r="AE249" s="77"/>
      <c r="AF249" s="63"/>
      <c r="AG249" s="78"/>
      <c r="AH249" s="77"/>
      <c r="AI249" s="77"/>
      <c r="AJ249" s="77"/>
      <c r="AK249" s="77"/>
      <c r="AL249" s="77"/>
    </row>
    <row r="250" spans="1:38" hidden="1">
      <c r="A250" s="93">
        <f>VLOOKUP(B250,'Outstanding Oct 2020'!$A:$A,1,FALSE)</f>
        <v>143335291</v>
      </c>
      <c r="B250" s="62">
        <v>143335291</v>
      </c>
      <c r="C250" s="61">
        <v>99</v>
      </c>
      <c r="D250" s="62" t="s">
        <v>286</v>
      </c>
      <c r="E250" s="63" t="s">
        <v>813</v>
      </c>
      <c r="F250" s="64">
        <v>41907</v>
      </c>
      <c r="G250" s="64">
        <v>52871</v>
      </c>
      <c r="H250" s="65">
        <v>360</v>
      </c>
      <c r="I250" s="65">
        <v>72</v>
      </c>
      <c r="J250" s="65">
        <v>180</v>
      </c>
      <c r="K250" s="65">
        <v>72</v>
      </c>
      <c r="L250" s="66">
        <v>72</v>
      </c>
      <c r="M250" s="67">
        <v>1634894</v>
      </c>
      <c r="N250" s="68">
        <v>0.03</v>
      </c>
      <c r="O250" s="69">
        <v>7.3999999999999996E-2</v>
      </c>
      <c r="P250" s="70">
        <v>11290.277802006442</v>
      </c>
      <c r="Q250" s="71">
        <v>1225420.795612603</v>
      </c>
      <c r="R250" s="71">
        <v>409473.20438739704</v>
      </c>
      <c r="S250" s="71">
        <v>475789.82783483586</v>
      </c>
      <c r="T250" s="71">
        <v>245448.70517236262</v>
      </c>
      <c r="U250" s="72">
        <v>230341.12266247324</v>
      </c>
      <c r="V250" s="71">
        <v>163789.28175495882</v>
      </c>
      <c r="W250" s="73">
        <v>230341.12266247324</v>
      </c>
      <c r="X250" s="71">
        <v>806829.20874855644</v>
      </c>
      <c r="Y250" s="71">
        <v>397356.00436115963</v>
      </c>
      <c r="Z250" s="74">
        <v>-2.3283064365386963E-10</v>
      </c>
      <c r="AA250" s="75"/>
      <c r="AB250" s="75">
        <v>180</v>
      </c>
      <c r="AC250" s="76"/>
      <c r="AD250" s="77"/>
      <c r="AE250" s="77"/>
      <c r="AF250" s="63"/>
      <c r="AG250" s="78"/>
      <c r="AH250" s="77"/>
      <c r="AI250" s="77"/>
      <c r="AJ250" s="77"/>
      <c r="AK250" s="77"/>
      <c r="AL250" s="77"/>
    </row>
    <row r="251" spans="1:38" hidden="1">
      <c r="A251" s="93">
        <f>VLOOKUP(B251,'Outstanding Oct 2020'!$A:$A,1,FALSE)</f>
        <v>143341941</v>
      </c>
      <c r="B251" s="62">
        <v>143341941</v>
      </c>
      <c r="C251" s="61">
        <v>99</v>
      </c>
      <c r="D251" s="62" t="s">
        <v>287</v>
      </c>
      <c r="E251" s="63" t="s">
        <v>815</v>
      </c>
      <c r="F251" s="64">
        <v>40459</v>
      </c>
      <c r="G251" s="64">
        <v>51410</v>
      </c>
      <c r="H251" s="65">
        <v>360</v>
      </c>
      <c r="I251" s="65">
        <v>120</v>
      </c>
      <c r="J251" s="65">
        <v>180</v>
      </c>
      <c r="K251" s="65">
        <v>120</v>
      </c>
      <c r="L251" s="66">
        <v>120</v>
      </c>
      <c r="M251" s="67">
        <v>2565203</v>
      </c>
      <c r="N251" s="68">
        <v>0.03</v>
      </c>
      <c r="O251" s="69">
        <v>7.6499999999999999E-2</v>
      </c>
      <c r="P251" s="70">
        <v>17714.82095386021</v>
      </c>
      <c r="Q251" s="71">
        <v>1893505.6833203046</v>
      </c>
      <c r="R251" s="71">
        <v>671697.31667969539</v>
      </c>
      <c r="S251" s="71">
        <v>1113199.4188942923</v>
      </c>
      <c r="T251" s="71">
        <v>546447.06654516654</v>
      </c>
      <c r="U251" s="72">
        <v>566752.35234912578</v>
      </c>
      <c r="V251" s="71">
        <v>447798.21111979696</v>
      </c>
      <c r="W251" s="73">
        <v>566752.35234912578</v>
      </c>
      <c r="X251" s="71">
        <v>1295162.0883745402</v>
      </c>
      <c r="Y251" s="71">
        <v>623464.7716948376</v>
      </c>
      <c r="Z251" s="74">
        <v>7.2177499532699585E-9</v>
      </c>
      <c r="AA251" s="75"/>
      <c r="AB251" s="75">
        <v>180</v>
      </c>
      <c r="AC251" s="76"/>
      <c r="AD251" s="77"/>
      <c r="AE251" s="77"/>
      <c r="AF251" s="63"/>
      <c r="AG251" s="78"/>
      <c r="AH251" s="77"/>
      <c r="AI251" s="77"/>
      <c r="AJ251" s="77"/>
      <c r="AK251" s="77"/>
      <c r="AL251" s="77"/>
    </row>
    <row r="252" spans="1:38" hidden="1">
      <c r="A252" s="93">
        <f>VLOOKUP(B252,'Outstanding Oct 2020'!$A:$A,1,FALSE)</f>
        <v>143344142</v>
      </c>
      <c r="B252" s="62">
        <v>143344142</v>
      </c>
      <c r="C252" s="61">
        <v>99</v>
      </c>
      <c r="D252" s="62" t="s">
        <v>288</v>
      </c>
      <c r="E252" s="63" t="s">
        <v>814</v>
      </c>
      <c r="F252" s="64">
        <v>41368</v>
      </c>
      <c r="G252" s="64">
        <v>52322</v>
      </c>
      <c r="H252" s="65">
        <v>360</v>
      </c>
      <c r="I252" s="65">
        <v>90</v>
      </c>
      <c r="J252" s="65">
        <v>180</v>
      </c>
      <c r="K252" s="65">
        <v>90</v>
      </c>
      <c r="L252" s="66">
        <v>90</v>
      </c>
      <c r="M252" s="67">
        <v>750230</v>
      </c>
      <c r="N252" s="68">
        <v>0.03</v>
      </c>
      <c r="O252" s="69">
        <v>7.6499999999999999E-2</v>
      </c>
      <c r="P252" s="70">
        <v>5180.950639857565</v>
      </c>
      <c r="Q252" s="71">
        <v>553782.59295556427</v>
      </c>
      <c r="R252" s="71">
        <v>196447.40704443573</v>
      </c>
      <c r="S252" s="71">
        <v>266485.30652108026</v>
      </c>
      <c r="T252" s="71">
        <v>133141.8560089618</v>
      </c>
      <c r="U252" s="72">
        <v>133343.45051211846</v>
      </c>
      <c r="V252" s="71">
        <v>98223.703522217867</v>
      </c>
      <c r="W252" s="73">
        <v>133343.45051211846</v>
      </c>
      <c r="X252" s="71">
        <v>378788.52221879957</v>
      </c>
      <c r="Y252" s="71">
        <v>182341.11517436174</v>
      </c>
      <c r="Z252" s="74">
        <v>2.0954757928848267E-9</v>
      </c>
      <c r="AA252" s="75"/>
      <c r="AB252" s="75">
        <v>180</v>
      </c>
      <c r="AC252" s="76"/>
      <c r="AD252" s="77"/>
      <c r="AE252" s="77"/>
      <c r="AF252" s="63"/>
      <c r="AG252" s="78"/>
      <c r="AH252" s="77"/>
      <c r="AI252" s="77"/>
      <c r="AJ252" s="77"/>
      <c r="AK252" s="77"/>
      <c r="AL252" s="77"/>
    </row>
    <row r="253" spans="1:38" hidden="1">
      <c r="A253" s="93">
        <f>VLOOKUP(B253,'Outstanding Oct 2020'!$A:$A,1,FALSE)</f>
        <v>143344525</v>
      </c>
      <c r="B253" s="62">
        <v>143344525</v>
      </c>
      <c r="C253" s="61">
        <v>99</v>
      </c>
      <c r="D253" s="62" t="s">
        <v>289</v>
      </c>
      <c r="E253" s="63" t="s">
        <v>813</v>
      </c>
      <c r="F253" s="64">
        <v>42013</v>
      </c>
      <c r="G253" s="64">
        <v>50771</v>
      </c>
      <c r="H253" s="65">
        <v>288</v>
      </c>
      <c r="I253" s="65">
        <v>69</v>
      </c>
      <c r="J253" s="65">
        <v>180</v>
      </c>
      <c r="K253" s="65">
        <v>69</v>
      </c>
      <c r="L253" s="66">
        <v>69</v>
      </c>
      <c r="M253" s="67">
        <v>1800169</v>
      </c>
      <c r="N253" s="68">
        <v>0.03</v>
      </c>
      <c r="O253" s="69">
        <v>7.3999999999999996E-2</v>
      </c>
      <c r="P253" s="70">
        <v>12431.63660797589</v>
      </c>
      <c r="Q253" s="71">
        <v>1349301.256361051</v>
      </c>
      <c r="R253" s="71">
        <v>450867.743638949</v>
      </c>
      <c r="S253" s="71">
        <v>505559.00281565811</v>
      </c>
      <c r="T253" s="71">
        <v>261304.69626260409</v>
      </c>
      <c r="U253" s="72">
        <v>244254.30655305402</v>
      </c>
      <c r="V253" s="71">
        <v>172832.63506159713</v>
      </c>
      <c r="W253" s="73">
        <v>244254.30655305402</v>
      </c>
      <c r="X253" s="71">
        <v>888393.33307460975</v>
      </c>
      <c r="Y253" s="71">
        <v>437525.58943566051</v>
      </c>
      <c r="Z253" s="74">
        <v>2.3283064365386963E-10</v>
      </c>
      <c r="AA253" s="75"/>
      <c r="AB253" s="75">
        <v>180</v>
      </c>
      <c r="AC253" s="76"/>
      <c r="AD253" s="77"/>
      <c r="AE253" s="77"/>
      <c r="AF253" s="63"/>
      <c r="AG253" s="78"/>
      <c r="AH253" s="77"/>
      <c r="AI253" s="77"/>
      <c r="AJ253" s="77"/>
      <c r="AK253" s="77"/>
      <c r="AL253" s="77"/>
    </row>
    <row r="254" spans="1:38" hidden="1">
      <c r="A254" s="93">
        <f>VLOOKUP(B254,'Outstanding Oct 2020'!$A:$A,1,FALSE)</f>
        <v>143347192</v>
      </c>
      <c r="B254" s="62">
        <v>143347192</v>
      </c>
      <c r="C254" s="61">
        <v>99</v>
      </c>
      <c r="D254" s="62" t="s">
        <v>290</v>
      </c>
      <c r="E254" s="63" t="s">
        <v>814</v>
      </c>
      <c r="F254" s="64">
        <v>41422</v>
      </c>
      <c r="G254" s="64">
        <v>51288</v>
      </c>
      <c r="H254" s="65">
        <v>324</v>
      </c>
      <c r="I254" s="65">
        <v>88</v>
      </c>
      <c r="J254" s="65">
        <v>180</v>
      </c>
      <c r="K254" s="65">
        <v>88</v>
      </c>
      <c r="L254" s="66">
        <v>88</v>
      </c>
      <c r="M254" s="67">
        <v>180525</v>
      </c>
      <c r="N254" s="68">
        <v>0.03</v>
      </c>
      <c r="O254" s="69">
        <v>7.6499999999999999E-2</v>
      </c>
      <c r="P254" s="70">
        <v>1246.6725061118416</v>
      </c>
      <c r="Q254" s="71">
        <v>133254.60537875482</v>
      </c>
      <c r="R254" s="71">
        <v>47270.394621245185</v>
      </c>
      <c r="S254" s="71">
        <v>63023.992436431341</v>
      </c>
      <c r="T254" s="71">
        <v>31528.167019021639</v>
      </c>
      <c r="U254" s="72">
        <v>31495.825417409702</v>
      </c>
      <c r="V254" s="71">
        <v>23109.970703719868</v>
      </c>
      <c r="W254" s="73">
        <v>31495.825417409702</v>
      </c>
      <c r="X254" s="71">
        <v>91146.445721377124</v>
      </c>
      <c r="Y254" s="71">
        <v>43876.051100131503</v>
      </c>
      <c r="Z254" s="74">
        <v>4.3655745685100555E-10</v>
      </c>
      <c r="AA254" s="75"/>
      <c r="AB254" s="75">
        <v>180</v>
      </c>
      <c r="AC254" s="76"/>
      <c r="AD254" s="77"/>
      <c r="AE254" s="77"/>
      <c r="AF254" s="63"/>
      <c r="AG254" s="78"/>
      <c r="AH254" s="77"/>
      <c r="AI254" s="77"/>
      <c r="AJ254" s="77"/>
      <c r="AK254" s="77"/>
      <c r="AL254" s="77"/>
    </row>
    <row r="255" spans="1:38" hidden="1">
      <c r="A255" s="93">
        <f>VLOOKUP(B255,'Outstanding Oct 2020'!$A:$A,1,FALSE)</f>
        <v>143351467</v>
      </c>
      <c r="B255" s="62">
        <v>143351467</v>
      </c>
      <c r="C255" s="61">
        <v>99</v>
      </c>
      <c r="D255" s="62" t="s">
        <v>291</v>
      </c>
      <c r="E255" s="63" t="s">
        <v>814</v>
      </c>
      <c r="F255" s="64">
        <v>41352</v>
      </c>
      <c r="G255" s="64">
        <v>52322</v>
      </c>
      <c r="H255" s="65">
        <v>361</v>
      </c>
      <c r="I255" s="65">
        <v>90</v>
      </c>
      <c r="J255" s="65">
        <v>180</v>
      </c>
      <c r="K255" s="65">
        <v>90</v>
      </c>
      <c r="L255" s="66">
        <v>90</v>
      </c>
      <c r="M255" s="67">
        <v>3456063</v>
      </c>
      <c r="N255" s="68">
        <v>0.03</v>
      </c>
      <c r="O255" s="69">
        <v>7.6499999999999999E-2</v>
      </c>
      <c r="P255" s="70">
        <v>23866.936554440712</v>
      </c>
      <c r="Q255" s="71">
        <v>2551094.3704701038</v>
      </c>
      <c r="R255" s="71">
        <v>904968.62952989619</v>
      </c>
      <c r="S255" s="71">
        <v>1227610.2100837929</v>
      </c>
      <c r="T255" s="71">
        <v>613340.76523719425</v>
      </c>
      <c r="U255" s="72">
        <v>614269.44484659866</v>
      </c>
      <c r="V255" s="71">
        <v>452484.3147649481</v>
      </c>
      <c r="W255" s="73">
        <v>614269.44484659866</v>
      </c>
      <c r="X255" s="71">
        <v>1744954.2093292335</v>
      </c>
      <c r="Y255" s="71">
        <v>839985.579799328</v>
      </c>
      <c r="Z255" s="74">
        <v>9.3132257461547852E-9</v>
      </c>
      <c r="AA255" s="75"/>
      <c r="AB255" s="75">
        <v>180</v>
      </c>
      <c r="AC255" s="76"/>
      <c r="AD255" s="77"/>
      <c r="AE255" s="77"/>
      <c r="AF255" s="63"/>
      <c r="AG255" s="78"/>
      <c r="AH255" s="77"/>
      <c r="AI255" s="77"/>
      <c r="AJ255" s="77"/>
      <c r="AK255" s="77"/>
      <c r="AL255" s="77"/>
    </row>
    <row r="256" spans="1:38" hidden="1">
      <c r="A256" s="93">
        <f>VLOOKUP(B256,'Outstanding Oct 2020'!$A:$A,1,FALSE)</f>
        <v>143352307</v>
      </c>
      <c r="B256" s="62">
        <v>143352307</v>
      </c>
      <c r="C256" s="61">
        <v>99</v>
      </c>
      <c r="D256" s="62" t="s">
        <v>292</v>
      </c>
      <c r="E256" s="63" t="s">
        <v>813</v>
      </c>
      <c r="F256" s="64">
        <v>41851</v>
      </c>
      <c r="G256" s="64">
        <v>52810</v>
      </c>
      <c r="H256" s="65">
        <v>360</v>
      </c>
      <c r="I256" s="65">
        <v>74</v>
      </c>
      <c r="J256" s="65">
        <v>180</v>
      </c>
      <c r="K256" s="65">
        <v>74</v>
      </c>
      <c r="L256" s="66">
        <v>74</v>
      </c>
      <c r="M256" s="67">
        <v>4948637</v>
      </c>
      <c r="N256" s="68">
        <v>0.03</v>
      </c>
      <c r="O256" s="69">
        <v>7.3999999999999996E-2</v>
      </c>
      <c r="P256" s="70">
        <v>34174.378566003514</v>
      </c>
      <c r="Q256" s="71">
        <v>3709208.4806341967</v>
      </c>
      <c r="R256" s="71">
        <v>1239428.5193658033</v>
      </c>
      <c r="S256" s="71">
        <v>1473214.9016382901</v>
      </c>
      <c r="T256" s="71">
        <v>759035.02765625319</v>
      </c>
      <c r="U256" s="72">
        <v>714179.87398203695</v>
      </c>
      <c r="V256" s="71">
        <v>509542.83573927468</v>
      </c>
      <c r="W256" s="73">
        <v>714179.87398203695</v>
      </c>
      <c r="X256" s="71">
        <v>2442179.6612464357</v>
      </c>
      <c r="Y256" s="71">
        <v>1202751.1418806333</v>
      </c>
      <c r="Z256" s="74">
        <v>-9.3132257461547852E-10</v>
      </c>
      <c r="AA256" s="75"/>
      <c r="AB256" s="75">
        <v>180</v>
      </c>
      <c r="AC256" s="76"/>
      <c r="AD256" s="77"/>
      <c r="AE256" s="77"/>
      <c r="AF256" s="63"/>
      <c r="AG256" s="78"/>
      <c r="AH256" s="77"/>
      <c r="AI256" s="77"/>
      <c r="AJ256" s="77"/>
      <c r="AK256" s="77"/>
      <c r="AL256" s="77"/>
    </row>
    <row r="257" spans="1:38" hidden="1">
      <c r="A257" s="93">
        <f>VLOOKUP(B257,'Outstanding Oct 2020'!$A:$A,1,FALSE)</f>
        <v>143352730</v>
      </c>
      <c r="B257" s="62">
        <v>143352730</v>
      </c>
      <c r="C257" s="61">
        <v>99</v>
      </c>
      <c r="D257" s="62" t="s">
        <v>293</v>
      </c>
      <c r="E257" s="63" t="s">
        <v>813</v>
      </c>
      <c r="F257" s="64">
        <v>41771</v>
      </c>
      <c r="G257" s="64">
        <v>52718</v>
      </c>
      <c r="H257" s="65">
        <v>360</v>
      </c>
      <c r="I257" s="65">
        <v>77</v>
      </c>
      <c r="J257" s="65">
        <v>180</v>
      </c>
      <c r="K257" s="65">
        <v>77</v>
      </c>
      <c r="L257" s="66">
        <v>77</v>
      </c>
      <c r="M257" s="67">
        <v>600089</v>
      </c>
      <c r="N257" s="68">
        <v>0.03</v>
      </c>
      <c r="O257" s="69">
        <v>7.3999999999999996E-2</v>
      </c>
      <c r="P257" s="70">
        <v>4144.1044593277875</v>
      </c>
      <c r="Q257" s="71">
        <v>449791.5704739092</v>
      </c>
      <c r="R257" s="71">
        <v>150297.4295260908</v>
      </c>
      <c r="S257" s="71">
        <v>184559.98149443723</v>
      </c>
      <c r="T257" s="71">
        <v>94910.378183539753</v>
      </c>
      <c r="U257" s="72">
        <v>89649.603310897481</v>
      </c>
      <c r="V257" s="71">
        <v>64293.900408383284</v>
      </c>
      <c r="W257" s="73">
        <v>89649.603310897481</v>
      </c>
      <c r="X257" s="71">
        <v>296147.23220509238</v>
      </c>
      <c r="Y257" s="71">
        <v>145849.8026790017</v>
      </c>
      <c r="Z257" s="74">
        <v>-1.1641532182693481E-10</v>
      </c>
      <c r="AA257" s="75"/>
      <c r="AB257" s="75">
        <v>180</v>
      </c>
      <c r="AC257" s="76"/>
      <c r="AD257" s="77"/>
      <c r="AE257" s="77"/>
      <c r="AF257" s="63"/>
      <c r="AG257" s="78"/>
      <c r="AH257" s="77"/>
      <c r="AI257" s="77"/>
      <c r="AJ257" s="77"/>
      <c r="AK257" s="77"/>
      <c r="AL257" s="77"/>
    </row>
    <row r="258" spans="1:38" hidden="1">
      <c r="A258" s="93">
        <f>VLOOKUP(B258,'Outstanding Oct 2020'!$A:$A,1,FALSE)</f>
        <v>143354946</v>
      </c>
      <c r="B258" s="62">
        <v>143354946</v>
      </c>
      <c r="C258" s="61">
        <v>99</v>
      </c>
      <c r="D258" s="62" t="s">
        <v>294</v>
      </c>
      <c r="E258" s="63" t="s">
        <v>814</v>
      </c>
      <c r="F258" s="64">
        <v>41222</v>
      </c>
      <c r="G258" s="64">
        <v>50345</v>
      </c>
      <c r="H258" s="65">
        <v>300</v>
      </c>
      <c r="I258" s="65">
        <v>95</v>
      </c>
      <c r="J258" s="65">
        <v>180</v>
      </c>
      <c r="K258" s="65">
        <v>95</v>
      </c>
      <c r="L258" s="66">
        <v>95</v>
      </c>
      <c r="M258" s="67">
        <v>2662104</v>
      </c>
      <c r="N258" s="68">
        <v>0.03</v>
      </c>
      <c r="O258" s="69">
        <v>7.6499999999999999E-2</v>
      </c>
      <c r="P258" s="70">
        <v>18384.001469105984</v>
      </c>
      <c r="Q258" s="71">
        <v>1965033.1976025742</v>
      </c>
      <c r="R258" s="71">
        <v>697070.80239742575</v>
      </c>
      <c r="S258" s="71">
        <v>984963.49322149286</v>
      </c>
      <c r="T258" s="71">
        <v>490570.16723224055</v>
      </c>
      <c r="U258" s="72">
        <v>494393.32598925231</v>
      </c>
      <c r="V258" s="71">
        <v>367898.47904308583</v>
      </c>
      <c r="W258" s="73">
        <v>494393.32598925231</v>
      </c>
      <c r="X258" s="71">
        <v>1344087.0668365103</v>
      </c>
      <c r="Y258" s="71">
        <v>647016.26443907712</v>
      </c>
      <c r="Z258" s="74">
        <v>7.4505805969238281E-9</v>
      </c>
      <c r="AA258" s="75"/>
      <c r="AB258" s="75">
        <v>180</v>
      </c>
      <c r="AC258" s="76"/>
      <c r="AD258" s="77"/>
      <c r="AE258" s="77"/>
      <c r="AF258" s="63"/>
      <c r="AG258" s="78"/>
      <c r="AH258" s="77"/>
      <c r="AI258" s="77"/>
      <c r="AJ258" s="77"/>
      <c r="AK258" s="77"/>
      <c r="AL258" s="77"/>
    </row>
    <row r="259" spans="1:38" hidden="1">
      <c r="A259" s="93">
        <f>VLOOKUP(B259,'Outstanding Oct 2020'!$A:$A,1,FALSE)</f>
        <v>143377237</v>
      </c>
      <c r="B259" s="62">
        <v>143377237</v>
      </c>
      <c r="C259" s="61">
        <v>99</v>
      </c>
      <c r="D259" s="62" t="s">
        <v>295</v>
      </c>
      <c r="E259" s="63" t="s">
        <v>813</v>
      </c>
      <c r="F259" s="64">
        <v>41536</v>
      </c>
      <c r="G259" s="64">
        <v>49583</v>
      </c>
      <c r="H259" s="65">
        <v>265</v>
      </c>
      <c r="I259" s="65">
        <v>84</v>
      </c>
      <c r="J259" s="65">
        <v>180</v>
      </c>
      <c r="K259" s="65">
        <v>84</v>
      </c>
      <c r="L259" s="66">
        <v>84</v>
      </c>
      <c r="M259" s="67">
        <v>3135032</v>
      </c>
      <c r="N259" s="68">
        <v>0.03</v>
      </c>
      <c r="O259" s="69">
        <v>7.3999999999999996E-2</v>
      </c>
      <c r="P259" s="70">
        <v>21649.955408839876</v>
      </c>
      <c r="Q259" s="71">
        <v>2349836.3855460784</v>
      </c>
      <c r="R259" s="71">
        <v>785195.61445392156</v>
      </c>
      <c r="S259" s="71">
        <v>1033783.662340285</v>
      </c>
      <c r="T259" s="71">
        <v>529322.6108861228</v>
      </c>
      <c r="U259" s="72">
        <v>504461.05145416223</v>
      </c>
      <c r="V259" s="71">
        <v>366424.62007849675</v>
      </c>
      <c r="W259" s="73">
        <v>504461.05145416223</v>
      </c>
      <c r="X259" s="71">
        <v>1547155.5880450993</v>
      </c>
      <c r="Y259" s="71">
        <v>761959.97359117772</v>
      </c>
      <c r="Z259" s="74">
        <v>0</v>
      </c>
      <c r="AA259" s="75"/>
      <c r="AB259" s="75">
        <v>180</v>
      </c>
      <c r="AC259" s="76"/>
      <c r="AD259" s="77"/>
      <c r="AE259" s="77"/>
      <c r="AF259" s="63"/>
      <c r="AG259" s="78"/>
      <c r="AH259" s="77"/>
      <c r="AI259" s="77"/>
      <c r="AJ259" s="77"/>
      <c r="AK259" s="77"/>
      <c r="AL259" s="77"/>
    </row>
    <row r="260" spans="1:38" hidden="1">
      <c r="A260" s="93">
        <f>VLOOKUP(B260,'Outstanding Oct 2020'!$A:$A,1,FALSE)</f>
        <v>143395650</v>
      </c>
      <c r="B260" s="62">
        <v>143395650</v>
      </c>
      <c r="C260" s="61">
        <v>99</v>
      </c>
      <c r="D260" s="62" t="s">
        <v>296</v>
      </c>
      <c r="E260" s="63" t="s">
        <v>813</v>
      </c>
      <c r="F260" s="64">
        <v>42009</v>
      </c>
      <c r="G260" s="64">
        <v>50041</v>
      </c>
      <c r="H260" s="65">
        <v>264</v>
      </c>
      <c r="I260" s="65">
        <v>69</v>
      </c>
      <c r="J260" s="65">
        <v>180</v>
      </c>
      <c r="K260" s="65">
        <v>69</v>
      </c>
      <c r="L260" s="66">
        <v>69</v>
      </c>
      <c r="M260" s="67">
        <v>6250102</v>
      </c>
      <c r="N260" s="68">
        <v>0.03</v>
      </c>
      <c r="O260" s="69">
        <v>7.3999999999999996E-2</v>
      </c>
      <c r="P260" s="70">
        <v>43162.056910647465</v>
      </c>
      <c r="Q260" s="71">
        <v>4684710.4249571674</v>
      </c>
      <c r="R260" s="71">
        <v>1565391.5750428326</v>
      </c>
      <c r="S260" s="71">
        <v>1755277.0515524657</v>
      </c>
      <c r="T260" s="71">
        <v>907237.60086986003</v>
      </c>
      <c r="U260" s="72">
        <v>848039.45068260562</v>
      </c>
      <c r="V260" s="71">
        <v>600066.77043308585</v>
      </c>
      <c r="W260" s="73">
        <v>848039.45068260562</v>
      </c>
      <c r="X260" s="71">
        <v>3084459.8189593768</v>
      </c>
      <c r="Y260" s="71">
        <v>1519068.2439165441</v>
      </c>
      <c r="Z260" s="74">
        <v>0</v>
      </c>
      <c r="AA260" s="75"/>
      <c r="AB260" s="75">
        <v>180</v>
      </c>
      <c r="AC260" s="76"/>
      <c r="AD260" s="77"/>
      <c r="AE260" s="77"/>
      <c r="AF260" s="63"/>
      <c r="AG260" s="78"/>
      <c r="AH260" s="77"/>
      <c r="AI260" s="77"/>
      <c r="AJ260" s="77"/>
      <c r="AK260" s="77"/>
      <c r="AL260" s="77"/>
    </row>
    <row r="261" spans="1:38" hidden="1">
      <c r="A261" s="93">
        <f>VLOOKUP(B261,'Outstanding Oct 2020'!$A:$A,1,FALSE)</f>
        <v>143411192</v>
      </c>
      <c r="B261" s="62">
        <v>143411192</v>
      </c>
      <c r="C261" s="61">
        <v>99</v>
      </c>
      <c r="D261" s="62" t="s">
        <v>297</v>
      </c>
      <c r="E261" s="63" t="s">
        <v>813</v>
      </c>
      <c r="F261" s="64">
        <v>42177</v>
      </c>
      <c r="G261" s="64">
        <v>44743</v>
      </c>
      <c r="H261" s="65">
        <v>84</v>
      </c>
      <c r="I261" s="65">
        <v>63</v>
      </c>
      <c r="J261" s="65">
        <v>84</v>
      </c>
      <c r="K261" s="65">
        <v>63</v>
      </c>
      <c r="L261" s="66">
        <v>63</v>
      </c>
      <c r="M261" s="67">
        <v>722678</v>
      </c>
      <c r="N261" s="68">
        <v>0.03</v>
      </c>
      <c r="O261" s="69">
        <v>7.3999999999999996E-2</v>
      </c>
      <c r="P261" s="70">
        <v>9548.9612647077847</v>
      </c>
      <c r="Q261" s="71">
        <v>624565.41690668743</v>
      </c>
      <c r="R261" s="71">
        <v>98112.583093312569</v>
      </c>
      <c r="S261" s="71">
        <v>164564.84973180143</v>
      </c>
      <c r="T261" s="71">
        <v>74024.350349292974</v>
      </c>
      <c r="U261" s="72">
        <v>90540.499382508453</v>
      </c>
      <c r="V261" s="71">
        <v>73584.437319984427</v>
      </c>
      <c r="W261" s="73">
        <v>90540.499382508453</v>
      </c>
      <c r="X261" s="71">
        <v>177547.32932876667</v>
      </c>
      <c r="Y261" s="71">
        <v>79434.746235453989</v>
      </c>
      <c r="Z261" s="74">
        <v>1.1641532182693481E-10</v>
      </c>
      <c r="AA261" s="75"/>
      <c r="AB261" s="75">
        <v>84</v>
      </c>
      <c r="AC261" s="76"/>
      <c r="AD261" s="77"/>
      <c r="AE261" s="77"/>
      <c r="AF261" s="63"/>
      <c r="AG261" s="78"/>
      <c r="AH261" s="77"/>
      <c r="AI261" s="77"/>
      <c r="AJ261" s="77"/>
      <c r="AK261" s="77"/>
      <c r="AL261" s="77"/>
    </row>
    <row r="262" spans="1:38" hidden="1">
      <c r="A262" s="93">
        <f>VLOOKUP(B262,'Outstanding Oct 2020'!$A:$A,1,FALSE)</f>
        <v>143412814</v>
      </c>
      <c r="B262" s="62">
        <v>143412814</v>
      </c>
      <c r="C262" s="61">
        <v>99</v>
      </c>
      <c r="D262" s="62" t="s">
        <v>298</v>
      </c>
      <c r="E262" s="63" t="s">
        <v>816</v>
      </c>
      <c r="F262" s="64">
        <v>40990</v>
      </c>
      <c r="G262" s="64">
        <v>47574</v>
      </c>
      <c r="H262" s="65">
        <v>216</v>
      </c>
      <c r="I262" s="65">
        <v>102</v>
      </c>
      <c r="J262" s="65">
        <v>180</v>
      </c>
      <c r="K262" s="65">
        <v>102</v>
      </c>
      <c r="L262" s="66">
        <v>102</v>
      </c>
      <c r="M262" s="67">
        <v>2508875</v>
      </c>
      <c r="N262" s="68">
        <v>0.03</v>
      </c>
      <c r="O262" s="69">
        <v>8.1500000000000003E-2</v>
      </c>
      <c r="P262" s="70">
        <v>17325.830127524423</v>
      </c>
      <c r="Q262" s="71">
        <v>1796667.1103312916</v>
      </c>
      <c r="R262" s="71">
        <v>712207.88966870843</v>
      </c>
      <c r="S262" s="71">
        <v>1016986.1947218344</v>
      </c>
      <c r="T262" s="71">
        <v>484786.47545014019</v>
      </c>
      <c r="U262" s="72">
        <v>532199.71927169419</v>
      </c>
      <c r="V262" s="71">
        <v>403584.47081226809</v>
      </c>
      <c r="W262" s="73">
        <v>532199.71927169419</v>
      </c>
      <c r="X262" s="71">
        <v>1321982.3126231313</v>
      </c>
      <c r="Y262" s="71">
        <v>609774.42295439634</v>
      </c>
      <c r="Z262" s="74">
        <v>2.6542693376541138E-8</v>
      </c>
      <c r="AA262" s="75"/>
      <c r="AB262" s="75">
        <v>180</v>
      </c>
      <c r="AC262" s="76"/>
      <c r="AD262" s="77"/>
      <c r="AE262" s="77"/>
      <c r="AF262" s="63"/>
      <c r="AG262" s="78"/>
      <c r="AH262" s="77"/>
      <c r="AI262" s="77"/>
      <c r="AJ262" s="77"/>
      <c r="AK262" s="77"/>
      <c r="AL262" s="77"/>
    </row>
    <row r="263" spans="1:38" hidden="1">
      <c r="A263" s="93">
        <f>VLOOKUP(B263,'Outstanding Oct 2020'!$A:$A,1,FALSE)</f>
        <v>143421619</v>
      </c>
      <c r="B263" s="62">
        <v>143421619</v>
      </c>
      <c r="C263" s="61">
        <v>99</v>
      </c>
      <c r="D263" s="62" t="s">
        <v>300</v>
      </c>
      <c r="E263" s="63" t="s">
        <v>816</v>
      </c>
      <c r="F263" s="64">
        <v>40987</v>
      </c>
      <c r="G263" s="64">
        <v>51957</v>
      </c>
      <c r="H263" s="65">
        <v>361</v>
      </c>
      <c r="I263" s="65">
        <v>102</v>
      </c>
      <c r="J263" s="65">
        <v>180</v>
      </c>
      <c r="K263" s="65">
        <v>102</v>
      </c>
      <c r="L263" s="66">
        <v>102</v>
      </c>
      <c r="M263" s="67">
        <v>2834988</v>
      </c>
      <c r="N263" s="68">
        <v>0.03</v>
      </c>
      <c r="O263" s="69">
        <v>8.1500000000000003E-2</v>
      </c>
      <c r="P263" s="70">
        <v>19577.906632084185</v>
      </c>
      <c r="Q263" s="71">
        <v>2030204.6525968364</v>
      </c>
      <c r="R263" s="71">
        <v>804783.34740316356</v>
      </c>
      <c r="S263" s="71">
        <v>1149177.8818004341</v>
      </c>
      <c r="T263" s="71">
        <v>547800.84319204488</v>
      </c>
      <c r="U263" s="72">
        <v>601377.03860838921</v>
      </c>
      <c r="V263" s="71">
        <v>456043.89686179266</v>
      </c>
      <c r="W263" s="73">
        <v>601377.03860838921</v>
      </c>
      <c r="X263" s="71">
        <v>1493818.5411783475</v>
      </c>
      <c r="Y263" s="71">
        <v>689035.19377515325</v>
      </c>
      <c r="Z263" s="74">
        <v>3.0733644962310791E-8</v>
      </c>
      <c r="AA263" s="75"/>
      <c r="AB263" s="75">
        <v>180</v>
      </c>
      <c r="AC263" s="76"/>
      <c r="AD263" s="77"/>
      <c r="AE263" s="77"/>
      <c r="AF263" s="63"/>
      <c r="AG263" s="78"/>
      <c r="AH263" s="77"/>
      <c r="AI263" s="77"/>
      <c r="AJ263" s="77"/>
      <c r="AK263" s="77"/>
      <c r="AL263" s="77"/>
    </row>
    <row r="264" spans="1:38" hidden="1">
      <c r="A264" s="93">
        <f>VLOOKUP(B264,'Outstanding Oct 2020'!$A:$A,1,FALSE)</f>
        <v>143422364</v>
      </c>
      <c r="B264" s="62">
        <v>143422364</v>
      </c>
      <c r="C264" s="61">
        <v>99</v>
      </c>
      <c r="D264" s="62" t="s">
        <v>301</v>
      </c>
      <c r="E264" s="63" t="s">
        <v>813</v>
      </c>
      <c r="F264" s="64">
        <v>41537</v>
      </c>
      <c r="G264" s="64">
        <v>52505</v>
      </c>
      <c r="H264" s="65">
        <v>361</v>
      </c>
      <c r="I264" s="65">
        <v>84</v>
      </c>
      <c r="J264" s="65">
        <v>180</v>
      </c>
      <c r="K264" s="65">
        <v>84</v>
      </c>
      <c r="L264" s="66">
        <v>84</v>
      </c>
      <c r="M264" s="67">
        <v>1853244</v>
      </c>
      <c r="N264" s="68">
        <v>0.03</v>
      </c>
      <c r="O264" s="69">
        <v>7.3999999999999996E-2</v>
      </c>
      <c r="P264" s="70">
        <v>12798.162813553434</v>
      </c>
      <c r="Q264" s="71">
        <v>1389083.1680489886</v>
      </c>
      <c r="R264" s="71">
        <v>464160.83195101144</v>
      </c>
      <c r="S264" s="71">
        <v>611111.26442414592</v>
      </c>
      <c r="T264" s="71">
        <v>312903.96802617714</v>
      </c>
      <c r="U264" s="72">
        <v>298207.29639796878</v>
      </c>
      <c r="V264" s="71">
        <v>216608.38824380533</v>
      </c>
      <c r="W264" s="73">
        <v>298207.29639796878</v>
      </c>
      <c r="X264" s="71">
        <v>914586.13839062955</v>
      </c>
      <c r="Y264" s="71">
        <v>450425.30643961835</v>
      </c>
      <c r="Z264" s="74">
        <v>-2.3283064365386963E-10</v>
      </c>
      <c r="AA264" s="75"/>
      <c r="AB264" s="75">
        <v>180</v>
      </c>
      <c r="AC264" s="76"/>
      <c r="AD264" s="77"/>
      <c r="AE264" s="77"/>
      <c r="AF264" s="63"/>
      <c r="AG264" s="78"/>
      <c r="AH264" s="77"/>
      <c r="AI264" s="77"/>
      <c r="AJ264" s="77"/>
      <c r="AK264" s="77"/>
      <c r="AL264" s="77"/>
    </row>
    <row r="265" spans="1:38" hidden="1">
      <c r="A265" s="93">
        <f>VLOOKUP(B265,'Outstanding Oct 2020'!$A:$A,1,FALSE)</f>
        <v>143427730</v>
      </c>
      <c r="B265" s="62">
        <v>143427730</v>
      </c>
      <c r="C265" s="61">
        <v>99</v>
      </c>
      <c r="D265" s="62" t="s">
        <v>302</v>
      </c>
      <c r="E265" s="63" t="s">
        <v>814</v>
      </c>
      <c r="F265" s="64">
        <v>41403</v>
      </c>
      <c r="G265" s="64">
        <v>52352</v>
      </c>
      <c r="H265" s="65">
        <v>360</v>
      </c>
      <c r="I265" s="65">
        <v>89</v>
      </c>
      <c r="J265" s="65">
        <v>180</v>
      </c>
      <c r="K265" s="65">
        <v>89</v>
      </c>
      <c r="L265" s="66">
        <v>89</v>
      </c>
      <c r="M265" s="67">
        <v>1971281</v>
      </c>
      <c r="N265" s="68">
        <v>0.03</v>
      </c>
      <c r="O265" s="69">
        <v>7.6499999999999999E-2</v>
      </c>
      <c r="P265" s="70">
        <v>13613.304664288366</v>
      </c>
      <c r="Q265" s="71">
        <v>1455101.9069139299</v>
      </c>
      <c r="R265" s="71">
        <v>516179.09308607015</v>
      </c>
      <c r="S265" s="71">
        <v>694230.35366553348</v>
      </c>
      <c r="T265" s="71">
        <v>347072.47392807365</v>
      </c>
      <c r="U265" s="72">
        <v>347157.87973745982</v>
      </c>
      <c r="V265" s="71">
        <v>255221.88491477913</v>
      </c>
      <c r="W265" s="73">
        <v>347157.87973745982</v>
      </c>
      <c r="X265" s="71">
        <v>995292.93265798152</v>
      </c>
      <c r="Y265" s="71">
        <v>479113.83957190579</v>
      </c>
      <c r="Z265" s="74">
        <v>5.5879354476928711E-9</v>
      </c>
      <c r="AA265" s="75"/>
      <c r="AB265" s="75">
        <v>180</v>
      </c>
      <c r="AC265" s="76"/>
      <c r="AD265" s="77"/>
      <c r="AE265" s="77"/>
      <c r="AF265" s="63"/>
      <c r="AG265" s="78"/>
      <c r="AH265" s="77"/>
      <c r="AI265" s="77"/>
      <c r="AJ265" s="77"/>
      <c r="AK265" s="77"/>
      <c r="AL265" s="77"/>
    </row>
    <row r="266" spans="1:38" hidden="1">
      <c r="A266" s="93">
        <f>VLOOKUP(B266,'Outstanding Oct 2020'!$A:$A,1,FALSE)</f>
        <v>143433609</v>
      </c>
      <c r="B266" s="62">
        <v>143433609</v>
      </c>
      <c r="C266" s="61">
        <v>99</v>
      </c>
      <c r="D266" s="62" t="s">
        <v>884</v>
      </c>
      <c r="E266" s="63" t="s">
        <v>814</v>
      </c>
      <c r="F266" s="64">
        <v>41212</v>
      </c>
      <c r="G266" s="64">
        <v>49614</v>
      </c>
      <c r="H266" s="65">
        <v>276</v>
      </c>
      <c r="I266" s="65">
        <v>95</v>
      </c>
      <c r="J266" s="65">
        <v>180</v>
      </c>
      <c r="K266" s="65">
        <v>95</v>
      </c>
      <c r="L266" s="66">
        <v>95</v>
      </c>
      <c r="M266" s="67">
        <v>4670725</v>
      </c>
      <c r="N266" s="68">
        <v>0.03</v>
      </c>
      <c r="O266" s="69">
        <v>7.6499999999999999E-2</v>
      </c>
      <c r="P266" s="70">
        <v>32255.169317874152</v>
      </c>
      <c r="Q266" s="71">
        <v>3447697.6413664846</v>
      </c>
      <c r="R266" s="71">
        <v>1223027.3586335154</v>
      </c>
      <c r="S266" s="71">
        <v>1728141.955339445</v>
      </c>
      <c r="T266" s="71">
        <v>860717.06602965435</v>
      </c>
      <c r="U266" s="72">
        <v>867424.88930979068</v>
      </c>
      <c r="V266" s="71">
        <v>645486.66150102206</v>
      </c>
      <c r="W266" s="73">
        <v>867424.88930979068</v>
      </c>
      <c r="X266" s="71">
        <v>2358232.8358508758</v>
      </c>
      <c r="Y266" s="71">
        <v>1135205.4772173483</v>
      </c>
      <c r="Z266" s="74">
        <v>1.2107193470001221E-8</v>
      </c>
      <c r="AA266" s="75"/>
      <c r="AB266" s="75">
        <v>180</v>
      </c>
      <c r="AC266" s="76"/>
      <c r="AD266" s="77"/>
      <c r="AE266" s="77"/>
      <c r="AF266" s="63"/>
      <c r="AG266" s="78"/>
      <c r="AH266" s="77"/>
      <c r="AI266" s="77"/>
      <c r="AJ266" s="77"/>
      <c r="AK266" s="77"/>
      <c r="AL266" s="77"/>
    </row>
    <row r="267" spans="1:38" hidden="1">
      <c r="A267" s="93">
        <f>VLOOKUP(B267,'Outstanding Oct 2020'!$A:$A,1,FALSE)</f>
        <v>143444236</v>
      </c>
      <c r="B267" s="62">
        <v>143444236</v>
      </c>
      <c r="C267" s="61">
        <v>99</v>
      </c>
      <c r="D267" s="62" t="s">
        <v>303</v>
      </c>
      <c r="E267" s="63" t="s">
        <v>814</v>
      </c>
      <c r="F267" s="64">
        <v>41327</v>
      </c>
      <c r="G267" s="64">
        <v>48274</v>
      </c>
      <c r="H267" s="65">
        <v>228</v>
      </c>
      <c r="I267" s="65">
        <v>91</v>
      </c>
      <c r="J267" s="65">
        <v>180</v>
      </c>
      <c r="K267" s="65">
        <v>91</v>
      </c>
      <c r="L267" s="66">
        <v>91</v>
      </c>
      <c r="M267" s="67">
        <v>4253802</v>
      </c>
      <c r="N267" s="68">
        <v>0.03</v>
      </c>
      <c r="O267" s="69">
        <v>7.6499999999999999E-2</v>
      </c>
      <c r="P267" s="70">
        <v>29375.975625777948</v>
      </c>
      <c r="Q267" s="71">
        <v>3139945.7519421577</v>
      </c>
      <c r="R267" s="71">
        <v>1113856.2480578423</v>
      </c>
      <c r="S267" s="71">
        <v>1523766.0699532931</v>
      </c>
      <c r="T267" s="71">
        <v>760826.14624932595</v>
      </c>
      <c r="U267" s="72">
        <v>762939.92370396713</v>
      </c>
      <c r="V267" s="71">
        <v>563116.21429590916</v>
      </c>
      <c r="W267" s="73">
        <v>762939.92370396713</v>
      </c>
      <c r="X267" s="71">
        <v>2147729.8606978841</v>
      </c>
      <c r="Y267" s="71">
        <v>1033873.6126400307</v>
      </c>
      <c r="Z267" s="74">
        <v>1.1175870895385742E-8</v>
      </c>
      <c r="AA267" s="75"/>
      <c r="AB267" s="75">
        <v>180</v>
      </c>
      <c r="AC267" s="76"/>
      <c r="AD267" s="77"/>
      <c r="AE267" s="77"/>
      <c r="AF267" s="63"/>
      <c r="AG267" s="78"/>
      <c r="AH267" s="77"/>
      <c r="AI267" s="77"/>
      <c r="AJ267" s="77"/>
      <c r="AK267" s="77"/>
      <c r="AL267" s="77"/>
    </row>
    <row r="268" spans="1:38" hidden="1">
      <c r="A268" s="93">
        <f>VLOOKUP(B268,'Outstanding Oct 2020'!$A:$A,1,FALSE)</f>
        <v>143444244</v>
      </c>
      <c r="B268" s="62">
        <v>143444244</v>
      </c>
      <c r="C268" s="61">
        <v>99</v>
      </c>
      <c r="D268" s="62" t="s">
        <v>304</v>
      </c>
      <c r="E268" s="63" t="s">
        <v>814</v>
      </c>
      <c r="F268" s="64">
        <v>41200</v>
      </c>
      <c r="G268" s="64">
        <v>52171</v>
      </c>
      <c r="H268" s="65">
        <v>361</v>
      </c>
      <c r="I268" s="65">
        <v>95</v>
      </c>
      <c r="J268" s="65">
        <v>180</v>
      </c>
      <c r="K268" s="65">
        <v>95</v>
      </c>
      <c r="L268" s="66">
        <v>95</v>
      </c>
      <c r="M268" s="67">
        <v>3551101</v>
      </c>
      <c r="N268" s="68">
        <v>0.03</v>
      </c>
      <c r="O268" s="69">
        <v>7.6499999999999999E-2</v>
      </c>
      <c r="P268" s="70">
        <v>24523.251533728107</v>
      </c>
      <c r="Q268" s="71">
        <v>2621246.7105115722</v>
      </c>
      <c r="R268" s="71">
        <v>929854.28948842781</v>
      </c>
      <c r="S268" s="71">
        <v>1313887.3784579178</v>
      </c>
      <c r="T268" s="71">
        <v>654393.74698681082</v>
      </c>
      <c r="U268" s="72">
        <v>659493.63147110702</v>
      </c>
      <c r="V268" s="71">
        <v>490756.43056333688</v>
      </c>
      <c r="W268" s="73">
        <v>659493.63147110702</v>
      </c>
      <c r="X268" s="71">
        <v>1792938.5655594966</v>
      </c>
      <c r="Y268" s="71">
        <v>863084.27607105952</v>
      </c>
      <c r="Z268" s="74">
        <v>9.3132257461547852E-9</v>
      </c>
      <c r="AA268" s="75"/>
      <c r="AB268" s="75">
        <v>180</v>
      </c>
      <c r="AC268" s="76"/>
      <c r="AD268" s="77"/>
      <c r="AE268" s="77"/>
      <c r="AF268" s="63"/>
      <c r="AG268" s="78"/>
      <c r="AH268" s="77"/>
      <c r="AI268" s="77"/>
      <c r="AJ268" s="77"/>
      <c r="AK268" s="77"/>
      <c r="AL268" s="77"/>
    </row>
    <row r="269" spans="1:38" hidden="1">
      <c r="A269" s="93">
        <f>VLOOKUP(B269,'Outstanding Oct 2020'!$A:$A,1,FALSE)</f>
        <v>143445712</v>
      </c>
      <c r="B269" s="62">
        <v>143445712</v>
      </c>
      <c r="C269" s="61">
        <v>99</v>
      </c>
      <c r="D269" s="62" t="s">
        <v>305</v>
      </c>
      <c r="E269" s="63" t="s">
        <v>814</v>
      </c>
      <c r="F269" s="64">
        <v>41400</v>
      </c>
      <c r="G269" s="64">
        <v>52352</v>
      </c>
      <c r="H269" s="65">
        <v>360</v>
      </c>
      <c r="I269" s="65">
        <v>89</v>
      </c>
      <c r="J269" s="65">
        <v>180</v>
      </c>
      <c r="K269" s="65">
        <v>89</v>
      </c>
      <c r="L269" s="66">
        <v>89</v>
      </c>
      <c r="M269" s="67">
        <v>1250225</v>
      </c>
      <c r="N269" s="68">
        <v>0.03</v>
      </c>
      <c r="O269" s="69">
        <v>7.6499999999999999E-2</v>
      </c>
      <c r="P269" s="70">
        <v>8633.8243121655014</v>
      </c>
      <c r="Q269" s="71">
        <v>922854.11444206466</v>
      </c>
      <c r="R269" s="71">
        <v>327370.88555793534</v>
      </c>
      <c r="S269" s="71">
        <v>440294.48054919182</v>
      </c>
      <c r="T269" s="71">
        <v>220120.15725648764</v>
      </c>
      <c r="U269" s="72">
        <v>220174.32329270418</v>
      </c>
      <c r="V269" s="71">
        <v>161866.71563697915</v>
      </c>
      <c r="W269" s="73">
        <v>220174.32329270418</v>
      </c>
      <c r="X269" s="71">
        <v>631234.2617477288</v>
      </c>
      <c r="Y269" s="71">
        <v>303863.3761897902</v>
      </c>
      <c r="Z269" s="74">
        <v>3.2596290111541748E-9</v>
      </c>
      <c r="AA269" s="75"/>
      <c r="AB269" s="75">
        <v>180</v>
      </c>
      <c r="AC269" s="76"/>
      <c r="AD269" s="77"/>
      <c r="AE269" s="77"/>
      <c r="AF269" s="63"/>
      <c r="AG269" s="78"/>
      <c r="AH269" s="77"/>
      <c r="AI269" s="77"/>
      <c r="AJ269" s="77"/>
      <c r="AK269" s="77"/>
      <c r="AL269" s="77"/>
    </row>
    <row r="270" spans="1:38" hidden="1">
      <c r="A270" s="93">
        <f>VLOOKUP(B270,'Outstanding Oct 2020'!$A:$A,1,FALSE)</f>
        <v>143447219</v>
      </c>
      <c r="B270" s="62">
        <v>143447219</v>
      </c>
      <c r="C270" s="61">
        <v>99</v>
      </c>
      <c r="D270" s="62" t="s">
        <v>306</v>
      </c>
      <c r="E270" s="63" t="s">
        <v>814</v>
      </c>
      <c r="F270" s="64">
        <v>41281</v>
      </c>
      <c r="G270" s="64">
        <v>47880</v>
      </c>
      <c r="H270" s="65">
        <v>217</v>
      </c>
      <c r="I270" s="65">
        <v>93</v>
      </c>
      <c r="J270" s="65">
        <v>180</v>
      </c>
      <c r="K270" s="65">
        <v>93</v>
      </c>
      <c r="L270" s="66">
        <v>93</v>
      </c>
      <c r="M270" s="67">
        <v>702599</v>
      </c>
      <c r="N270" s="68">
        <v>0.03</v>
      </c>
      <c r="O270" s="69">
        <v>7.6499999999999999E-2</v>
      </c>
      <c r="P270" s="70">
        <v>4852.0196987767549</v>
      </c>
      <c r="Q270" s="71">
        <v>518623.75008728838</v>
      </c>
      <c r="R270" s="71">
        <v>183975.24991271162</v>
      </c>
      <c r="S270" s="71">
        <v>255854.15856579403</v>
      </c>
      <c r="T270" s="71">
        <v>127589.33052756154</v>
      </c>
      <c r="U270" s="72">
        <v>128264.82803823249</v>
      </c>
      <c r="V270" s="71">
        <v>95053.879121567661</v>
      </c>
      <c r="W270" s="73">
        <v>128264.82803823249</v>
      </c>
      <c r="X270" s="71">
        <v>354739.79569252935</v>
      </c>
      <c r="Y270" s="71">
        <v>170764.54577981599</v>
      </c>
      <c r="Z270" s="74">
        <v>1.7462298274040222E-9</v>
      </c>
      <c r="AA270" s="75"/>
      <c r="AB270" s="75">
        <v>180</v>
      </c>
      <c r="AC270" s="76"/>
      <c r="AD270" s="77"/>
      <c r="AE270" s="77"/>
      <c r="AF270" s="63"/>
      <c r="AG270" s="78"/>
      <c r="AH270" s="77"/>
      <c r="AI270" s="77"/>
      <c r="AJ270" s="77"/>
      <c r="AK270" s="77"/>
      <c r="AL270" s="77"/>
    </row>
    <row r="271" spans="1:38" hidden="1">
      <c r="A271" s="93">
        <f>VLOOKUP(B271,'Outstanding Oct 2020'!$A:$A,1,FALSE)</f>
        <v>143456838</v>
      </c>
      <c r="B271" s="62">
        <v>143456838</v>
      </c>
      <c r="C271" s="61">
        <v>99</v>
      </c>
      <c r="D271" s="62" t="s">
        <v>307</v>
      </c>
      <c r="E271" s="63" t="s">
        <v>816</v>
      </c>
      <c r="F271" s="64">
        <v>40688</v>
      </c>
      <c r="G271" s="64">
        <v>51653</v>
      </c>
      <c r="H271" s="65">
        <v>360</v>
      </c>
      <c r="I271" s="65">
        <v>112</v>
      </c>
      <c r="J271" s="65">
        <v>180</v>
      </c>
      <c r="K271" s="65">
        <v>112</v>
      </c>
      <c r="L271" s="66">
        <v>112</v>
      </c>
      <c r="M271" s="67">
        <v>601116</v>
      </c>
      <c r="N271" s="68">
        <v>0.03</v>
      </c>
      <c r="O271" s="69">
        <v>8.1500000000000003E-2</v>
      </c>
      <c r="P271" s="70">
        <v>4151.1967327734428</v>
      </c>
      <c r="Q271" s="71">
        <v>430473.95613328874</v>
      </c>
      <c r="R271" s="71">
        <v>170642.04386671126</v>
      </c>
      <c r="S271" s="71">
        <v>259931.5471218435</v>
      </c>
      <c r="T271" s="71">
        <v>123112.05020483356</v>
      </c>
      <c r="U271" s="72">
        <v>136819.49691700994</v>
      </c>
      <c r="V271" s="71">
        <v>106177.27173928701</v>
      </c>
      <c r="W271" s="73">
        <v>136819.49691700994</v>
      </c>
      <c r="X271" s="71">
        <v>316741.45576593751</v>
      </c>
      <c r="Y271" s="71">
        <v>146099.41189921985</v>
      </c>
      <c r="Z271" s="74">
        <v>6.4028427004814148E-9</v>
      </c>
      <c r="AA271" s="75"/>
      <c r="AB271" s="75">
        <v>180</v>
      </c>
      <c r="AC271" s="76"/>
      <c r="AD271" s="77"/>
      <c r="AE271" s="77"/>
      <c r="AF271" s="63"/>
      <c r="AG271" s="78"/>
      <c r="AH271" s="77"/>
      <c r="AI271" s="77"/>
      <c r="AJ271" s="77"/>
      <c r="AK271" s="77"/>
      <c r="AL271" s="77"/>
    </row>
    <row r="272" spans="1:38" hidden="1">
      <c r="A272" s="93">
        <f>VLOOKUP(B272,'Outstanding Oct 2020'!$A:$A,1,FALSE)</f>
        <v>143456919</v>
      </c>
      <c r="B272" s="62">
        <v>143456919</v>
      </c>
      <c r="C272" s="61">
        <v>99</v>
      </c>
      <c r="D272" s="62" t="s">
        <v>308</v>
      </c>
      <c r="E272" s="63" t="s">
        <v>816</v>
      </c>
      <c r="F272" s="64">
        <v>40942</v>
      </c>
      <c r="G272" s="64">
        <v>51898</v>
      </c>
      <c r="H272" s="65">
        <v>360</v>
      </c>
      <c r="I272" s="65">
        <v>104</v>
      </c>
      <c r="J272" s="65">
        <v>180</v>
      </c>
      <c r="K272" s="65">
        <v>104</v>
      </c>
      <c r="L272" s="66">
        <v>104</v>
      </c>
      <c r="M272" s="67">
        <v>3562585</v>
      </c>
      <c r="N272" s="68">
        <v>0.03</v>
      </c>
      <c r="O272" s="69">
        <v>8.1500000000000003E-2</v>
      </c>
      <c r="P272" s="70">
        <v>24602.557929297629</v>
      </c>
      <c r="Q272" s="71">
        <v>2551254.7644899022</v>
      </c>
      <c r="R272" s="71">
        <v>1011330.2355100978</v>
      </c>
      <c r="S272" s="71">
        <v>1464198.322695232</v>
      </c>
      <c r="T272" s="71">
        <v>697050.37925203051</v>
      </c>
      <c r="U272" s="72">
        <v>767147.94344320148</v>
      </c>
      <c r="V272" s="71">
        <v>584324.13607250096</v>
      </c>
      <c r="W272" s="73">
        <v>767147.94344320148</v>
      </c>
      <c r="X272" s="71">
        <v>1877205.6627837089</v>
      </c>
      <c r="Y272" s="71">
        <v>865875.42727357382</v>
      </c>
      <c r="Z272" s="74">
        <v>3.7252902984619141E-8</v>
      </c>
      <c r="AA272" s="75"/>
      <c r="AB272" s="75">
        <v>180</v>
      </c>
      <c r="AC272" s="76"/>
      <c r="AD272" s="77"/>
      <c r="AE272" s="77"/>
      <c r="AF272" s="63"/>
      <c r="AG272" s="78"/>
      <c r="AH272" s="77"/>
      <c r="AI272" s="77"/>
      <c r="AJ272" s="77"/>
      <c r="AK272" s="77"/>
      <c r="AL272" s="77"/>
    </row>
    <row r="273" spans="1:38" hidden="1">
      <c r="A273" s="93">
        <f>VLOOKUP(B273,'Outstanding Oct 2020'!$A:$A,1,FALSE)</f>
        <v>143456935</v>
      </c>
      <c r="B273" s="62">
        <v>143456935</v>
      </c>
      <c r="C273" s="61">
        <v>99</v>
      </c>
      <c r="D273" s="62" t="s">
        <v>309</v>
      </c>
      <c r="E273" s="63" t="s">
        <v>816</v>
      </c>
      <c r="F273" s="64">
        <v>40688</v>
      </c>
      <c r="G273" s="64">
        <v>50192</v>
      </c>
      <c r="H273" s="65">
        <v>312</v>
      </c>
      <c r="I273" s="65">
        <v>112</v>
      </c>
      <c r="J273" s="65">
        <v>180</v>
      </c>
      <c r="K273" s="65">
        <v>112</v>
      </c>
      <c r="L273" s="66">
        <v>112</v>
      </c>
      <c r="M273" s="67">
        <v>1171567</v>
      </c>
      <c r="N273" s="68">
        <v>0.03</v>
      </c>
      <c r="O273" s="69">
        <v>8.1500000000000003E-2</v>
      </c>
      <c r="P273" s="70">
        <v>8090.6266055556398</v>
      </c>
      <c r="Q273" s="71">
        <v>838987.95135249873</v>
      </c>
      <c r="R273" s="71">
        <v>332579.04864750127</v>
      </c>
      <c r="S273" s="71">
        <v>506603.08969798969</v>
      </c>
      <c r="T273" s="71">
        <v>239943.73019904015</v>
      </c>
      <c r="U273" s="72">
        <v>266659.35949894955</v>
      </c>
      <c r="V273" s="71">
        <v>206938.0747140008</v>
      </c>
      <c r="W273" s="73">
        <v>266659.35949894955</v>
      </c>
      <c r="X273" s="71">
        <v>617324.83764752909</v>
      </c>
      <c r="Y273" s="71">
        <v>284745.78900001524</v>
      </c>
      <c r="Z273" s="74">
        <v>1.257285475730896E-8</v>
      </c>
      <c r="AA273" s="75"/>
      <c r="AB273" s="75">
        <v>180</v>
      </c>
      <c r="AC273" s="76"/>
      <c r="AD273" s="77"/>
      <c r="AE273" s="77"/>
      <c r="AF273" s="63"/>
      <c r="AG273" s="78"/>
      <c r="AH273" s="77"/>
      <c r="AI273" s="77"/>
      <c r="AJ273" s="77"/>
      <c r="AK273" s="77"/>
      <c r="AL273" s="77"/>
    </row>
    <row r="274" spans="1:38" hidden="1">
      <c r="A274" s="93">
        <f>VLOOKUP(B274,'Outstanding Oct 2020'!$A:$A,1,FALSE)</f>
        <v>143478173</v>
      </c>
      <c r="B274" s="62">
        <v>143478173</v>
      </c>
      <c r="C274" s="61">
        <v>99</v>
      </c>
      <c r="D274" s="62" t="s">
        <v>310</v>
      </c>
      <c r="E274" s="63" t="s">
        <v>813</v>
      </c>
      <c r="F274" s="64">
        <v>41478</v>
      </c>
      <c r="G274" s="64">
        <v>46235</v>
      </c>
      <c r="H274" s="65">
        <v>156</v>
      </c>
      <c r="I274" s="65">
        <v>86</v>
      </c>
      <c r="J274" s="65">
        <v>156</v>
      </c>
      <c r="K274" s="65">
        <v>86</v>
      </c>
      <c r="L274" s="66">
        <v>86</v>
      </c>
      <c r="M274" s="67">
        <v>1189283</v>
      </c>
      <c r="N274" s="68">
        <v>0.03</v>
      </c>
      <c r="O274" s="69">
        <v>7.3999999999999996E-2</v>
      </c>
      <c r="P274" s="70">
        <v>9216.0037670442343</v>
      </c>
      <c r="Q274" s="71">
        <v>921712.43679932225</v>
      </c>
      <c r="R274" s="71">
        <v>267570.56320067775</v>
      </c>
      <c r="S274" s="71">
        <v>393505.1288058486</v>
      </c>
      <c r="T274" s="71">
        <v>194443.31841306167</v>
      </c>
      <c r="U274" s="72">
        <v>199061.81039278692</v>
      </c>
      <c r="V274" s="71">
        <v>147506.84894396338</v>
      </c>
      <c r="W274" s="73">
        <v>199061.81039278692</v>
      </c>
      <c r="X274" s="71">
        <v>515984.15085957828</v>
      </c>
      <c r="Y274" s="71">
        <v>248413.58765890053</v>
      </c>
      <c r="Z274" s="74">
        <v>0</v>
      </c>
      <c r="AA274" s="75"/>
      <c r="AB274" s="75">
        <v>156</v>
      </c>
      <c r="AC274" s="76"/>
      <c r="AD274" s="77"/>
      <c r="AE274" s="77"/>
      <c r="AF274" s="63"/>
      <c r="AG274" s="78"/>
      <c r="AH274" s="77"/>
      <c r="AI274" s="77"/>
      <c r="AJ274" s="77"/>
      <c r="AK274" s="77"/>
      <c r="AL274" s="77"/>
    </row>
    <row r="275" spans="1:38" hidden="1">
      <c r="A275" s="93">
        <f>VLOOKUP(B275,'Outstanding Oct 2020'!$A:$A,1,FALSE)</f>
        <v>143478580</v>
      </c>
      <c r="B275" s="62">
        <v>143478580</v>
      </c>
      <c r="C275" s="61">
        <v>99</v>
      </c>
      <c r="D275" s="62" t="s">
        <v>311</v>
      </c>
      <c r="E275" s="63" t="s">
        <v>813</v>
      </c>
      <c r="F275" s="64">
        <v>41487</v>
      </c>
      <c r="G275" s="64">
        <v>52444</v>
      </c>
      <c r="H275" s="65">
        <v>360</v>
      </c>
      <c r="I275" s="65">
        <v>86</v>
      </c>
      <c r="J275" s="65">
        <v>180</v>
      </c>
      <c r="K275" s="65">
        <v>86</v>
      </c>
      <c r="L275" s="66">
        <v>86</v>
      </c>
      <c r="M275" s="67">
        <v>850087</v>
      </c>
      <c r="N275" s="68">
        <v>0.03</v>
      </c>
      <c r="O275" s="69">
        <v>7.3999999999999996E-2</v>
      </c>
      <c r="P275" s="70">
        <v>5870.544748389957</v>
      </c>
      <c r="Q275" s="71">
        <v>637175.43026026827</v>
      </c>
      <c r="R275" s="71">
        <v>212911.56973973173</v>
      </c>
      <c r="S275" s="71">
        <v>285531.8530956445</v>
      </c>
      <c r="T275" s="71">
        <v>146020.62816945347</v>
      </c>
      <c r="U275" s="72">
        <v>139511.22492619103</v>
      </c>
      <c r="V275" s="71">
        <v>101724.41665342738</v>
      </c>
      <c r="W275" s="73">
        <v>139511.22492619103</v>
      </c>
      <c r="X275" s="71">
        <v>419522.6244499241</v>
      </c>
      <c r="Y275" s="71">
        <v>206611.05471019237</v>
      </c>
      <c r="Z275" s="74">
        <v>0</v>
      </c>
      <c r="AA275" s="75"/>
      <c r="AB275" s="75">
        <v>180</v>
      </c>
      <c r="AC275" s="76"/>
      <c r="AD275" s="77"/>
      <c r="AE275" s="77"/>
      <c r="AF275" s="63"/>
      <c r="AG275" s="78"/>
      <c r="AH275" s="77"/>
      <c r="AI275" s="77"/>
      <c r="AJ275" s="77"/>
      <c r="AK275" s="77"/>
      <c r="AL275" s="77"/>
    </row>
    <row r="276" spans="1:38" hidden="1">
      <c r="A276" s="93">
        <f>VLOOKUP(B276,'Outstanding Oct 2020'!$A:$A,1,FALSE)</f>
        <v>143485234</v>
      </c>
      <c r="B276" s="62">
        <v>143485234</v>
      </c>
      <c r="C276" s="61">
        <v>99</v>
      </c>
      <c r="D276" s="62" t="s">
        <v>312</v>
      </c>
      <c r="E276" s="63" t="s">
        <v>814</v>
      </c>
      <c r="F276" s="64">
        <v>41403</v>
      </c>
      <c r="G276" s="64">
        <v>52352</v>
      </c>
      <c r="H276" s="65">
        <v>360</v>
      </c>
      <c r="I276" s="65">
        <v>89</v>
      </c>
      <c r="J276" s="65">
        <v>180</v>
      </c>
      <c r="K276" s="65">
        <v>89</v>
      </c>
      <c r="L276" s="66">
        <v>89</v>
      </c>
      <c r="M276" s="67">
        <v>2323744</v>
      </c>
      <c r="N276" s="68">
        <v>0.03</v>
      </c>
      <c r="O276" s="69">
        <v>7.6499999999999999E-2</v>
      </c>
      <c r="P276" s="70">
        <v>16047.349431061377</v>
      </c>
      <c r="Q276" s="71">
        <v>1715272.6199764533</v>
      </c>
      <c r="R276" s="71">
        <v>608471.38002354675</v>
      </c>
      <c r="S276" s="71">
        <v>818358.02148357406</v>
      </c>
      <c r="T276" s="71">
        <v>409128.67260198703</v>
      </c>
      <c r="U276" s="72">
        <v>409229.34888158704</v>
      </c>
      <c r="V276" s="71">
        <v>300855.29345608701</v>
      </c>
      <c r="W276" s="73">
        <v>409229.34888158704</v>
      </c>
      <c r="X276" s="71">
        <v>1173250.277614601</v>
      </c>
      <c r="Y276" s="71">
        <v>564778.89759104792</v>
      </c>
      <c r="Z276" s="74">
        <v>6.28642737865448E-9</v>
      </c>
      <c r="AA276" s="75"/>
      <c r="AB276" s="75">
        <v>180</v>
      </c>
      <c r="AC276" s="76"/>
      <c r="AD276" s="77"/>
      <c r="AE276" s="77"/>
      <c r="AF276" s="63"/>
      <c r="AG276" s="78"/>
      <c r="AH276" s="77"/>
      <c r="AI276" s="77"/>
      <c r="AJ276" s="77"/>
      <c r="AK276" s="77"/>
      <c r="AL276" s="77"/>
    </row>
    <row r="277" spans="1:38" hidden="1">
      <c r="A277" s="93">
        <f>VLOOKUP(B277,'Outstanding Oct 2020'!$A:$A,1,FALSE)</f>
        <v>143485692</v>
      </c>
      <c r="B277" s="62">
        <v>143485692</v>
      </c>
      <c r="C277" s="61">
        <v>99</v>
      </c>
      <c r="D277" s="62" t="s">
        <v>313</v>
      </c>
      <c r="E277" s="63" t="s">
        <v>813</v>
      </c>
      <c r="F277" s="64">
        <v>41913</v>
      </c>
      <c r="G277" s="64">
        <v>52871</v>
      </c>
      <c r="H277" s="65">
        <v>360</v>
      </c>
      <c r="I277" s="65">
        <v>72</v>
      </c>
      <c r="J277" s="65">
        <v>180</v>
      </c>
      <c r="K277" s="65">
        <v>72</v>
      </c>
      <c r="L277" s="66">
        <v>72</v>
      </c>
      <c r="M277" s="67">
        <v>1280111</v>
      </c>
      <c r="N277" s="68">
        <v>0.03</v>
      </c>
      <c r="O277" s="69">
        <v>7.3999999999999996E-2</v>
      </c>
      <c r="P277" s="70">
        <v>8840.2115411789819</v>
      </c>
      <c r="Q277" s="71">
        <v>959496.2365097953</v>
      </c>
      <c r="R277" s="71">
        <v>320614.7634902047</v>
      </c>
      <c r="S277" s="71">
        <v>372540.23337260989</v>
      </c>
      <c r="T277" s="71">
        <v>192184.68440577714</v>
      </c>
      <c r="U277" s="72">
        <v>180355.54896683275</v>
      </c>
      <c r="V277" s="71">
        <v>128245.90539608187</v>
      </c>
      <c r="W277" s="73">
        <v>180355.54896683275</v>
      </c>
      <c r="X277" s="71">
        <v>631741.84090242139</v>
      </c>
      <c r="Y277" s="71">
        <v>311127.07741221692</v>
      </c>
      <c r="Z277" s="74">
        <v>-2.3283064365386963E-10</v>
      </c>
      <c r="AA277" s="75"/>
      <c r="AB277" s="75">
        <v>180</v>
      </c>
      <c r="AC277" s="76"/>
      <c r="AD277" s="77"/>
      <c r="AE277" s="77"/>
      <c r="AF277" s="63"/>
      <c r="AG277" s="78"/>
      <c r="AH277" s="77"/>
      <c r="AI277" s="77"/>
      <c r="AJ277" s="77"/>
      <c r="AK277" s="77"/>
      <c r="AL277" s="77"/>
    </row>
    <row r="278" spans="1:38" hidden="1">
      <c r="A278" s="93">
        <f>VLOOKUP(B278,'Outstanding Oct 2020'!$A:$A,1,FALSE)</f>
        <v>143496627</v>
      </c>
      <c r="B278" s="62">
        <v>143496627</v>
      </c>
      <c r="C278" s="61">
        <v>99</v>
      </c>
      <c r="D278" s="62" t="s">
        <v>314</v>
      </c>
      <c r="E278" s="63" t="s">
        <v>813</v>
      </c>
      <c r="F278" s="64">
        <v>41838</v>
      </c>
      <c r="G278" s="64">
        <v>52810</v>
      </c>
      <c r="H278" s="65">
        <v>361</v>
      </c>
      <c r="I278" s="65">
        <v>74</v>
      </c>
      <c r="J278" s="65">
        <v>180</v>
      </c>
      <c r="K278" s="65">
        <v>74</v>
      </c>
      <c r="L278" s="66">
        <v>74</v>
      </c>
      <c r="M278" s="67">
        <v>996713</v>
      </c>
      <c r="N278" s="68">
        <v>0.03</v>
      </c>
      <c r="O278" s="69">
        <v>7.3999999999999996E-2</v>
      </c>
      <c r="P278" s="70">
        <v>6883.1169842639629</v>
      </c>
      <c r="Q278" s="71">
        <v>747077.69277850701</v>
      </c>
      <c r="R278" s="71">
        <v>249635.30722149299</v>
      </c>
      <c r="S278" s="71">
        <v>296722.60144694499</v>
      </c>
      <c r="T278" s="71">
        <v>152878.47532974189</v>
      </c>
      <c r="U278" s="72">
        <v>143844.12611720309</v>
      </c>
      <c r="V278" s="71">
        <v>102627.84852439156</v>
      </c>
      <c r="W278" s="73">
        <v>143844.12611720309</v>
      </c>
      <c r="X278" s="71">
        <v>491883.36438900628</v>
      </c>
      <c r="Y278" s="71">
        <v>242248.05716751341</v>
      </c>
      <c r="Z278" s="74">
        <v>-1.1641532182693481E-10</v>
      </c>
      <c r="AA278" s="75"/>
      <c r="AB278" s="75">
        <v>180</v>
      </c>
      <c r="AC278" s="76"/>
      <c r="AD278" s="77"/>
      <c r="AE278" s="77"/>
      <c r="AF278" s="63"/>
      <c r="AG278" s="78"/>
      <c r="AH278" s="77"/>
      <c r="AI278" s="77"/>
      <c r="AJ278" s="77"/>
      <c r="AK278" s="77"/>
      <c r="AL278" s="77"/>
    </row>
    <row r="279" spans="1:38" hidden="1">
      <c r="A279" s="93">
        <f>VLOOKUP(B279,'Outstanding Oct 2020'!$A:$A,1,FALSE)</f>
        <v>143511456</v>
      </c>
      <c r="B279" s="62">
        <v>143511456</v>
      </c>
      <c r="C279" s="61">
        <v>99</v>
      </c>
      <c r="D279" s="62" t="s">
        <v>315</v>
      </c>
      <c r="E279" s="63" t="s">
        <v>814</v>
      </c>
      <c r="F279" s="64">
        <v>41155</v>
      </c>
      <c r="G279" s="64">
        <v>47209</v>
      </c>
      <c r="H279" s="65">
        <v>199</v>
      </c>
      <c r="I279" s="65">
        <v>97</v>
      </c>
      <c r="J279" s="65">
        <v>180</v>
      </c>
      <c r="K279" s="65">
        <v>97</v>
      </c>
      <c r="L279" s="66">
        <v>97</v>
      </c>
      <c r="M279" s="67">
        <v>3248422</v>
      </c>
      <c r="N279" s="68">
        <v>0.03</v>
      </c>
      <c r="O279" s="69">
        <v>7.6499999999999999E-2</v>
      </c>
      <c r="P279" s="70">
        <v>22433.005930751093</v>
      </c>
      <c r="Q279" s="71">
        <v>2397824.0781812244</v>
      </c>
      <c r="R279" s="71">
        <v>850597.92181877559</v>
      </c>
      <c r="S279" s="71">
        <v>1220539.0024789555</v>
      </c>
      <c r="T279" s="71">
        <v>607150.48466181313</v>
      </c>
      <c r="U279" s="72">
        <v>613388.51781714242</v>
      </c>
      <c r="V279" s="71">
        <v>458377.76898011792</v>
      </c>
      <c r="W279" s="73">
        <v>613388.51781714242</v>
      </c>
      <c r="X279" s="71">
        <v>1640116.9893539809</v>
      </c>
      <c r="Y279" s="71">
        <v>789519.0675351969</v>
      </c>
      <c r="Z279" s="74">
        <v>8.3819031715393066E-9</v>
      </c>
      <c r="AA279" s="75"/>
      <c r="AB279" s="75">
        <v>180</v>
      </c>
      <c r="AC279" s="76"/>
      <c r="AD279" s="77"/>
      <c r="AE279" s="77"/>
      <c r="AF279" s="63"/>
      <c r="AG279" s="78"/>
      <c r="AH279" s="77"/>
      <c r="AI279" s="77"/>
      <c r="AJ279" s="77"/>
      <c r="AK279" s="77"/>
      <c r="AL279" s="77"/>
    </row>
    <row r="280" spans="1:38" hidden="1">
      <c r="A280" s="93">
        <f>VLOOKUP(B280,'Outstanding Oct 2020'!$A:$A,1,FALSE)</f>
        <v>143512290</v>
      </c>
      <c r="B280" s="62">
        <v>143512290</v>
      </c>
      <c r="C280" s="61">
        <v>99</v>
      </c>
      <c r="D280" s="62" t="s">
        <v>316</v>
      </c>
      <c r="E280" s="63" t="s">
        <v>814</v>
      </c>
      <c r="F280" s="64">
        <v>41438</v>
      </c>
      <c r="G280" s="64">
        <v>52383</v>
      </c>
      <c r="H280" s="65">
        <v>360</v>
      </c>
      <c r="I280" s="65">
        <v>88</v>
      </c>
      <c r="J280" s="65">
        <v>180</v>
      </c>
      <c r="K280" s="65">
        <v>88</v>
      </c>
      <c r="L280" s="66">
        <v>88</v>
      </c>
      <c r="M280" s="67">
        <v>1710135</v>
      </c>
      <c r="N280" s="68">
        <v>0.03</v>
      </c>
      <c r="O280" s="69">
        <v>7.6499999999999999E-2</v>
      </c>
      <c r="P280" s="70">
        <v>11809.878333968007</v>
      </c>
      <c r="Q280" s="71">
        <v>1262336.8761633951</v>
      </c>
      <c r="R280" s="71">
        <v>447798.12383660488</v>
      </c>
      <c r="S280" s="71">
        <v>597033.84741878707</v>
      </c>
      <c r="T280" s="71">
        <v>298670.11164699961</v>
      </c>
      <c r="U280" s="72">
        <v>298363.73577178747</v>
      </c>
      <c r="V280" s="71">
        <v>218923.52720900683</v>
      </c>
      <c r="W280" s="73">
        <v>298363.73577178747</v>
      </c>
      <c r="X280" s="71">
        <v>863441.22395085078</v>
      </c>
      <c r="Y280" s="71">
        <v>415643.10011424124</v>
      </c>
      <c r="Z280" s="74">
        <v>4.6566128730773926E-9</v>
      </c>
      <c r="AA280" s="75"/>
      <c r="AB280" s="75">
        <v>180</v>
      </c>
      <c r="AC280" s="76"/>
      <c r="AD280" s="77"/>
      <c r="AE280" s="77"/>
      <c r="AF280" s="63"/>
      <c r="AG280" s="78"/>
      <c r="AH280" s="77"/>
      <c r="AI280" s="77"/>
      <c r="AJ280" s="77"/>
      <c r="AK280" s="77"/>
      <c r="AL280" s="77"/>
    </row>
    <row r="281" spans="1:38" hidden="1">
      <c r="A281" s="93">
        <f>VLOOKUP(B281,'Outstanding Oct 2020'!$A:$A,1,FALSE)</f>
        <v>143513408</v>
      </c>
      <c r="B281" s="62">
        <v>143513408</v>
      </c>
      <c r="C281" s="61">
        <v>99</v>
      </c>
      <c r="D281" s="62" t="s">
        <v>317</v>
      </c>
      <c r="E281" s="63" t="s">
        <v>813</v>
      </c>
      <c r="F281" s="64">
        <v>41528</v>
      </c>
      <c r="G281" s="64">
        <v>52475</v>
      </c>
      <c r="H281" s="65">
        <v>360</v>
      </c>
      <c r="I281" s="65">
        <v>85</v>
      </c>
      <c r="J281" s="65">
        <v>180</v>
      </c>
      <c r="K281" s="65">
        <v>85</v>
      </c>
      <c r="L281" s="66">
        <v>85</v>
      </c>
      <c r="M281" s="67">
        <v>1640165</v>
      </c>
      <c r="N281" s="68">
        <v>0.03</v>
      </c>
      <c r="O281" s="69">
        <v>7.3999999999999996E-2</v>
      </c>
      <c r="P281" s="70">
        <v>11326.678360265496</v>
      </c>
      <c r="Q281" s="71">
        <v>1229371.6285190021</v>
      </c>
      <c r="R281" s="71">
        <v>410793.37148099788</v>
      </c>
      <c r="S281" s="71">
        <v>545897.13286906481</v>
      </c>
      <c r="T281" s="71">
        <v>279341.57951854682</v>
      </c>
      <c r="U281" s="72">
        <v>266555.55335051799</v>
      </c>
      <c r="V281" s="71">
        <v>193985.75875491565</v>
      </c>
      <c r="W281" s="73">
        <v>266555.55335051799</v>
      </c>
      <c r="X281" s="71">
        <v>809430.47632878739</v>
      </c>
      <c r="Y281" s="71">
        <v>398637.10484778928</v>
      </c>
      <c r="Z281" s="74">
        <v>2.3283064365386963E-10</v>
      </c>
      <c r="AA281" s="75"/>
      <c r="AB281" s="75">
        <v>180</v>
      </c>
      <c r="AC281" s="76"/>
      <c r="AD281" s="77"/>
      <c r="AE281" s="77"/>
      <c r="AF281" s="63"/>
      <c r="AG281" s="78"/>
      <c r="AH281" s="77"/>
      <c r="AI281" s="77"/>
      <c r="AJ281" s="77"/>
      <c r="AK281" s="77"/>
      <c r="AL281" s="77"/>
    </row>
    <row r="282" spans="1:38" hidden="1">
      <c r="A282" s="93">
        <f>VLOOKUP(B282,'Outstanding Oct 2020'!$A:$A,1,FALSE)</f>
        <v>143513491</v>
      </c>
      <c r="B282" s="62">
        <v>143513491</v>
      </c>
      <c r="C282" s="61">
        <v>99</v>
      </c>
      <c r="D282" s="62" t="s">
        <v>318</v>
      </c>
      <c r="E282" s="63" t="s">
        <v>815</v>
      </c>
      <c r="F282" s="64">
        <v>40511</v>
      </c>
      <c r="G282" s="64">
        <v>51471</v>
      </c>
      <c r="H282" s="65">
        <v>360</v>
      </c>
      <c r="I282" s="65">
        <v>118</v>
      </c>
      <c r="J282" s="65">
        <v>180</v>
      </c>
      <c r="K282" s="65">
        <v>118</v>
      </c>
      <c r="L282" s="66">
        <v>118</v>
      </c>
      <c r="M282" s="67">
        <v>1733021</v>
      </c>
      <c r="N282" s="68">
        <v>0.03</v>
      </c>
      <c r="O282" s="69">
        <v>7.6499999999999999E-2</v>
      </c>
      <c r="P282" s="70">
        <v>11967.924848162027</v>
      </c>
      <c r="Q282" s="71">
        <v>1279230.1867779812</v>
      </c>
      <c r="R282" s="71">
        <v>453790.81322201877</v>
      </c>
      <c r="S282" s="71">
        <v>744321.35604370071</v>
      </c>
      <c r="T282" s="71">
        <v>365765.98566827015</v>
      </c>
      <c r="U282" s="72">
        <v>378555.37037543056</v>
      </c>
      <c r="V282" s="71">
        <v>297485.08866776782</v>
      </c>
      <c r="W282" s="73">
        <v>378555.37037543056</v>
      </c>
      <c r="X282" s="71">
        <v>874996.28589118808</v>
      </c>
      <c r="Y282" s="71">
        <v>421205.47266916465</v>
      </c>
      <c r="Z282" s="74">
        <v>4.6566128730773926E-9</v>
      </c>
      <c r="AA282" s="75"/>
      <c r="AB282" s="75">
        <v>180</v>
      </c>
      <c r="AC282" s="76"/>
      <c r="AD282" s="77"/>
      <c r="AE282" s="77"/>
      <c r="AF282" s="63"/>
      <c r="AG282" s="78"/>
      <c r="AH282" s="77"/>
      <c r="AI282" s="77"/>
      <c r="AJ282" s="77"/>
      <c r="AK282" s="77"/>
      <c r="AL282" s="77"/>
    </row>
    <row r="283" spans="1:38" hidden="1">
      <c r="A283" s="93">
        <f>VLOOKUP(B283,'Outstanding Oct 2020'!$A:$A,1,FALSE)</f>
        <v>143516261</v>
      </c>
      <c r="B283" s="62">
        <v>143516261</v>
      </c>
      <c r="C283" s="61">
        <v>99</v>
      </c>
      <c r="D283" s="62" t="s">
        <v>319</v>
      </c>
      <c r="E283" s="63" t="s">
        <v>813</v>
      </c>
      <c r="F283" s="64">
        <v>42324</v>
      </c>
      <c r="G283" s="64">
        <v>52932</v>
      </c>
      <c r="H283" s="65">
        <v>349</v>
      </c>
      <c r="I283" s="65">
        <v>59</v>
      </c>
      <c r="J283" s="65">
        <v>180</v>
      </c>
      <c r="K283" s="65">
        <v>59</v>
      </c>
      <c r="L283" s="66">
        <v>59</v>
      </c>
      <c r="M283" s="67">
        <v>2880278</v>
      </c>
      <c r="N283" s="68">
        <v>0.03</v>
      </c>
      <c r="O283" s="69">
        <v>7.3999999999999996E-2</v>
      </c>
      <c r="P283" s="70">
        <v>19890.671056966086</v>
      </c>
      <c r="Q283" s="71">
        <v>2158887.7066925913</v>
      </c>
      <c r="R283" s="71">
        <v>721390.29330740869</v>
      </c>
      <c r="S283" s="71">
        <v>707190.84859893983</v>
      </c>
      <c r="T283" s="71">
        <v>367888.48584810889</v>
      </c>
      <c r="U283" s="72">
        <v>339302.36275083094</v>
      </c>
      <c r="V283" s="71">
        <v>236455.70725076174</v>
      </c>
      <c r="W283" s="73">
        <v>339302.36275083094</v>
      </c>
      <c r="X283" s="71">
        <v>1421433.083561304</v>
      </c>
      <c r="Y283" s="71">
        <v>700042.79025389533</v>
      </c>
      <c r="Z283" s="74">
        <v>0</v>
      </c>
      <c r="AA283" s="75"/>
      <c r="AB283" s="75">
        <v>180</v>
      </c>
      <c r="AC283" s="76"/>
      <c r="AD283" s="77"/>
      <c r="AE283" s="77"/>
      <c r="AF283" s="63"/>
      <c r="AG283" s="78"/>
      <c r="AH283" s="77"/>
      <c r="AI283" s="77"/>
      <c r="AJ283" s="77"/>
      <c r="AK283" s="77"/>
      <c r="AL283" s="77"/>
    </row>
    <row r="284" spans="1:38" hidden="1">
      <c r="A284" s="93">
        <f>VLOOKUP(B284,'Outstanding Oct 2020'!$A:$A,1,FALSE)</f>
        <v>143521230</v>
      </c>
      <c r="B284" s="62">
        <v>143521230</v>
      </c>
      <c r="C284" s="61">
        <v>99</v>
      </c>
      <c r="D284" s="62" t="s">
        <v>320</v>
      </c>
      <c r="E284" s="63" t="s">
        <v>813</v>
      </c>
      <c r="F284" s="64">
        <v>42138</v>
      </c>
      <c r="G284" s="64">
        <v>53083</v>
      </c>
      <c r="H284" s="65">
        <v>360</v>
      </c>
      <c r="I284" s="65">
        <v>65</v>
      </c>
      <c r="J284" s="65">
        <v>180</v>
      </c>
      <c r="K284" s="65">
        <v>65</v>
      </c>
      <c r="L284" s="66">
        <v>65</v>
      </c>
      <c r="M284" s="67">
        <v>1020152</v>
      </c>
      <c r="N284" s="68">
        <v>0.03</v>
      </c>
      <c r="O284" s="69">
        <v>7.3999999999999996E-2</v>
      </c>
      <c r="P284" s="70">
        <v>7044.9824149287215</v>
      </c>
      <c r="Q284" s="71">
        <v>764646.19448465062</v>
      </c>
      <c r="R284" s="71">
        <v>255505.80551534938</v>
      </c>
      <c r="S284" s="71">
        <v>272344.64507212624</v>
      </c>
      <c r="T284" s="71">
        <v>141126.70648309513</v>
      </c>
      <c r="U284" s="72">
        <v>131217.93858903111</v>
      </c>
      <c r="V284" s="71">
        <v>92265.985324987283</v>
      </c>
      <c r="W284" s="73">
        <v>131217.93858903111</v>
      </c>
      <c r="X284" s="71">
        <v>503450.64020251937</v>
      </c>
      <c r="Y284" s="71">
        <v>247944.83468716987</v>
      </c>
      <c r="Z284" s="74">
        <v>1.1641532182693481E-10</v>
      </c>
      <c r="AA284" s="75"/>
      <c r="AB284" s="75">
        <v>180</v>
      </c>
      <c r="AC284" s="76"/>
      <c r="AD284" s="77"/>
      <c r="AE284" s="77"/>
      <c r="AF284" s="63"/>
      <c r="AG284" s="78"/>
      <c r="AH284" s="77"/>
      <c r="AI284" s="77"/>
      <c r="AJ284" s="77"/>
      <c r="AK284" s="77"/>
      <c r="AL284" s="77"/>
    </row>
    <row r="285" spans="1:38" hidden="1">
      <c r="A285" s="93">
        <f>VLOOKUP(B285,'Outstanding Oct 2020'!$A:$A,1,FALSE)</f>
        <v>143523640</v>
      </c>
      <c r="B285" s="62">
        <v>143523640</v>
      </c>
      <c r="C285" s="61">
        <v>99</v>
      </c>
      <c r="D285" s="62" t="s">
        <v>321</v>
      </c>
      <c r="E285" s="63" t="s">
        <v>815</v>
      </c>
      <c r="F285" s="64">
        <v>40532</v>
      </c>
      <c r="G285" s="64">
        <v>51502</v>
      </c>
      <c r="H285" s="65">
        <v>361</v>
      </c>
      <c r="I285" s="65">
        <v>117</v>
      </c>
      <c r="J285" s="65">
        <v>180</v>
      </c>
      <c r="K285" s="65">
        <v>117</v>
      </c>
      <c r="L285" s="66">
        <v>117</v>
      </c>
      <c r="M285" s="67">
        <v>6686647</v>
      </c>
      <c r="N285" s="68">
        <v>0.03</v>
      </c>
      <c r="O285" s="69">
        <v>7.6499999999999999E-2</v>
      </c>
      <c r="P285" s="70">
        <v>46176.756532199011</v>
      </c>
      <c r="Q285" s="71">
        <v>4935751.3213795023</v>
      </c>
      <c r="R285" s="71">
        <v>1750895.6786204977</v>
      </c>
      <c r="S285" s="71">
        <v>2856637.423714262</v>
      </c>
      <c r="T285" s="71">
        <v>1404541.5080032218</v>
      </c>
      <c r="U285" s="72">
        <v>1452095.9157110401</v>
      </c>
      <c r="V285" s="71">
        <v>1138082.1911033236</v>
      </c>
      <c r="W285" s="73">
        <v>1452095.9157110401</v>
      </c>
      <c r="X285" s="71">
        <v>3376064.8544163369</v>
      </c>
      <c r="Y285" s="71">
        <v>1625169.1757958233</v>
      </c>
      <c r="Z285" s="74">
        <v>1.5832483768463135E-8</v>
      </c>
      <c r="AA285" s="75"/>
      <c r="AB285" s="75">
        <v>180</v>
      </c>
      <c r="AC285" s="76"/>
      <c r="AD285" s="77"/>
      <c r="AE285" s="77"/>
      <c r="AF285" s="63"/>
      <c r="AG285" s="78"/>
      <c r="AH285" s="77"/>
      <c r="AI285" s="77"/>
      <c r="AJ285" s="77"/>
      <c r="AK285" s="77"/>
      <c r="AL285" s="77"/>
    </row>
    <row r="286" spans="1:38" hidden="1">
      <c r="A286" s="93">
        <f>VLOOKUP(B286,'Outstanding Oct 2020'!$A:$A,1,FALSE)</f>
        <v>143524000</v>
      </c>
      <c r="B286" s="62">
        <v>143524000</v>
      </c>
      <c r="C286" s="61">
        <v>99</v>
      </c>
      <c r="D286" s="62" t="s">
        <v>322</v>
      </c>
      <c r="E286" s="63" t="s">
        <v>811</v>
      </c>
      <c r="F286" s="64">
        <v>40259</v>
      </c>
      <c r="G286" s="64">
        <v>51218</v>
      </c>
      <c r="H286" s="65">
        <v>360</v>
      </c>
      <c r="I286" s="65">
        <v>126</v>
      </c>
      <c r="J286" s="65">
        <v>180</v>
      </c>
      <c r="K286" s="65">
        <v>126</v>
      </c>
      <c r="L286" s="66">
        <v>126</v>
      </c>
      <c r="M286" s="67">
        <v>1165074</v>
      </c>
      <c r="N286" s="68">
        <v>0.03</v>
      </c>
      <c r="O286" s="69">
        <v>8.6499999999999994E-2</v>
      </c>
      <c r="P286" s="70">
        <v>8045.7871396523906</v>
      </c>
      <c r="Q286" s="71">
        <v>809800.39324413321</v>
      </c>
      <c r="R286" s="71">
        <v>355273.60675586679</v>
      </c>
      <c r="S286" s="71">
        <v>562807.30747838155</v>
      </c>
      <c r="T286" s="71">
        <v>254643.37960218859</v>
      </c>
      <c r="U286" s="72">
        <v>308163.92787619296</v>
      </c>
      <c r="V286" s="71">
        <v>248691.52472910675</v>
      </c>
      <c r="W286" s="73">
        <v>308163.92787619296</v>
      </c>
      <c r="X286" s="71">
        <v>638441.29189328919</v>
      </c>
      <c r="Y286" s="71">
        <v>283167.68513743021</v>
      </c>
      <c r="Z286" s="74">
        <v>-7.7998265624046326E-9</v>
      </c>
      <c r="AA286" s="75"/>
      <c r="AB286" s="75">
        <v>180</v>
      </c>
      <c r="AC286" s="76"/>
      <c r="AD286" s="77"/>
      <c r="AE286" s="77"/>
      <c r="AF286" s="63"/>
      <c r="AG286" s="78"/>
      <c r="AH286" s="77"/>
      <c r="AI286" s="77"/>
      <c r="AJ286" s="77"/>
      <c r="AK286" s="77"/>
      <c r="AL286" s="77"/>
    </row>
    <row r="287" spans="1:38" hidden="1">
      <c r="A287" s="93">
        <f>VLOOKUP(B287,'Outstanding Oct 2020'!$A:$A,1,FALSE)</f>
        <v>143527557</v>
      </c>
      <c r="B287" s="62">
        <v>143527557</v>
      </c>
      <c r="C287" s="61">
        <v>99</v>
      </c>
      <c r="D287" s="62" t="s">
        <v>323</v>
      </c>
      <c r="E287" s="63" t="s">
        <v>814</v>
      </c>
      <c r="F287" s="64">
        <v>41401</v>
      </c>
      <c r="G287" s="64">
        <v>51257</v>
      </c>
      <c r="H287" s="65">
        <v>324</v>
      </c>
      <c r="I287" s="65">
        <v>89</v>
      </c>
      <c r="J287" s="65">
        <v>180</v>
      </c>
      <c r="K287" s="65">
        <v>89</v>
      </c>
      <c r="L287" s="66">
        <v>89</v>
      </c>
      <c r="M287" s="67">
        <v>2000219</v>
      </c>
      <c r="N287" s="68">
        <v>0.03</v>
      </c>
      <c r="O287" s="69">
        <v>7.6499999999999999E-2</v>
      </c>
      <c r="P287" s="70">
        <v>13813.14517935201</v>
      </c>
      <c r="Q287" s="71">
        <v>1476462.503897452</v>
      </c>
      <c r="R287" s="71">
        <v>523756.49610254797</v>
      </c>
      <c r="S287" s="71">
        <v>704421.51259943121</v>
      </c>
      <c r="T287" s="71">
        <v>352167.42652515671</v>
      </c>
      <c r="U287" s="72">
        <v>352254.0860742745</v>
      </c>
      <c r="V287" s="71">
        <v>258968.48973959315</v>
      </c>
      <c r="W287" s="73">
        <v>352254.0860742745</v>
      </c>
      <c r="X287" s="71">
        <v>1009903.6283859145</v>
      </c>
      <c r="Y287" s="71">
        <v>486147.13228336163</v>
      </c>
      <c r="Z287" s="74">
        <v>4.8894435167312622E-9</v>
      </c>
      <c r="AA287" s="75"/>
      <c r="AB287" s="75">
        <v>180</v>
      </c>
      <c r="AC287" s="76"/>
      <c r="AD287" s="77"/>
      <c r="AE287" s="77"/>
      <c r="AF287" s="63"/>
      <c r="AG287" s="78"/>
      <c r="AH287" s="77"/>
      <c r="AI287" s="77"/>
      <c r="AJ287" s="77"/>
      <c r="AK287" s="77"/>
      <c r="AL287" s="77"/>
    </row>
    <row r="288" spans="1:38" hidden="1">
      <c r="A288" s="93">
        <f>VLOOKUP(B288,'Outstanding Oct 2020'!$A:$A,1,FALSE)</f>
        <v>143529215</v>
      </c>
      <c r="B288" s="62">
        <v>143529215</v>
      </c>
      <c r="C288" s="61">
        <v>99</v>
      </c>
      <c r="D288" s="62" t="s">
        <v>324</v>
      </c>
      <c r="E288" s="63" t="s">
        <v>813</v>
      </c>
      <c r="F288" s="64">
        <v>42327</v>
      </c>
      <c r="G288" s="64">
        <v>49644</v>
      </c>
      <c r="H288" s="65">
        <v>241</v>
      </c>
      <c r="I288" s="65">
        <v>58</v>
      </c>
      <c r="J288" s="65">
        <v>180</v>
      </c>
      <c r="K288" s="65">
        <v>58</v>
      </c>
      <c r="L288" s="66">
        <v>58</v>
      </c>
      <c r="M288" s="67">
        <v>2006085</v>
      </c>
      <c r="N288" s="68">
        <v>0.03</v>
      </c>
      <c r="O288" s="69">
        <v>7.3999999999999996E-2</v>
      </c>
      <c r="P288" s="70">
        <v>13853.654698370716</v>
      </c>
      <c r="Q288" s="71">
        <v>1503643.8305887165</v>
      </c>
      <c r="R288" s="71">
        <v>502441.16941128345</v>
      </c>
      <c r="S288" s="71">
        <v>485241.59434307774</v>
      </c>
      <c r="T288" s="71">
        <v>252592.75949268555</v>
      </c>
      <c r="U288" s="72">
        <v>232648.83485039219</v>
      </c>
      <c r="V288" s="71">
        <v>161897.71014363578</v>
      </c>
      <c r="W288" s="73">
        <v>232648.83485039219</v>
      </c>
      <c r="X288" s="71">
        <v>990014.0151180129</v>
      </c>
      <c r="Y288" s="71">
        <v>487572.84570672875</v>
      </c>
      <c r="Z288" s="74">
        <v>6.9849193096160889E-10</v>
      </c>
      <c r="AA288" s="75"/>
      <c r="AB288" s="75">
        <v>180</v>
      </c>
      <c r="AC288" s="76"/>
      <c r="AD288" s="77"/>
      <c r="AE288" s="77"/>
      <c r="AF288" s="63"/>
      <c r="AG288" s="78"/>
      <c r="AH288" s="77"/>
      <c r="AI288" s="77"/>
      <c r="AJ288" s="77"/>
      <c r="AK288" s="77"/>
      <c r="AL288" s="77"/>
    </row>
    <row r="289" spans="1:38" hidden="1">
      <c r="A289" s="93">
        <f>VLOOKUP(B289,'Outstanding Oct 2020'!$A:$A,1,FALSE)</f>
        <v>143531945</v>
      </c>
      <c r="B289" s="62">
        <v>143531945</v>
      </c>
      <c r="C289" s="61">
        <v>99</v>
      </c>
      <c r="D289" s="62" t="s">
        <v>325</v>
      </c>
      <c r="E289" s="63" t="s">
        <v>815</v>
      </c>
      <c r="F289" s="64">
        <v>40529</v>
      </c>
      <c r="G289" s="64">
        <v>50771</v>
      </c>
      <c r="H289" s="65">
        <v>337</v>
      </c>
      <c r="I289" s="65">
        <v>118</v>
      </c>
      <c r="J289" s="65">
        <v>180</v>
      </c>
      <c r="K289" s="65">
        <v>118</v>
      </c>
      <c r="L289" s="66">
        <v>118</v>
      </c>
      <c r="M289" s="67">
        <v>2699613</v>
      </c>
      <c r="N289" s="68">
        <v>0.03</v>
      </c>
      <c r="O289" s="69">
        <v>7.6499999999999999E-2</v>
      </c>
      <c r="P289" s="70">
        <v>18643.031736557856</v>
      </c>
      <c r="Q289" s="71">
        <v>1992720.4818742913</v>
      </c>
      <c r="R289" s="71">
        <v>706892.51812570868</v>
      </c>
      <c r="S289" s="71">
        <v>1159466.3936289311</v>
      </c>
      <c r="T289" s="71">
        <v>569771.86650818191</v>
      </c>
      <c r="U289" s="72">
        <v>589694.52712074923</v>
      </c>
      <c r="V289" s="71">
        <v>463407.31743796461</v>
      </c>
      <c r="W289" s="73">
        <v>589694.52712074923</v>
      </c>
      <c r="X289" s="71">
        <v>1363025.2307061304</v>
      </c>
      <c r="Y289" s="71">
        <v>656132.71258041402</v>
      </c>
      <c r="Z289" s="74">
        <v>7.6834112405776978E-9</v>
      </c>
      <c r="AA289" s="75"/>
      <c r="AB289" s="75">
        <v>180</v>
      </c>
      <c r="AC289" s="76"/>
      <c r="AD289" s="77"/>
      <c r="AE289" s="77"/>
      <c r="AF289" s="63"/>
      <c r="AG289" s="78"/>
      <c r="AH289" s="77"/>
      <c r="AI289" s="77"/>
      <c r="AJ289" s="77"/>
      <c r="AK289" s="77"/>
      <c r="AL289" s="77"/>
    </row>
    <row r="290" spans="1:38" hidden="1">
      <c r="A290" s="93">
        <f>VLOOKUP(B290,'Outstanding Oct 2020'!$A:$A,1,FALSE)</f>
        <v>143538524</v>
      </c>
      <c r="B290" s="62">
        <v>143538524</v>
      </c>
      <c r="C290" s="61">
        <v>99</v>
      </c>
      <c r="D290" s="62" t="s">
        <v>326</v>
      </c>
      <c r="E290" s="63" t="s">
        <v>813</v>
      </c>
      <c r="F290" s="64">
        <v>41481</v>
      </c>
      <c r="G290" s="64">
        <v>52444</v>
      </c>
      <c r="H290" s="65">
        <v>360</v>
      </c>
      <c r="I290" s="65">
        <v>86</v>
      </c>
      <c r="J290" s="65">
        <v>180</v>
      </c>
      <c r="K290" s="65">
        <v>86</v>
      </c>
      <c r="L290" s="66">
        <v>86</v>
      </c>
      <c r="M290" s="67">
        <v>3531143</v>
      </c>
      <c r="N290" s="68">
        <v>0.03</v>
      </c>
      <c r="O290" s="69">
        <v>7.3999999999999996E-2</v>
      </c>
      <c r="P290" s="70">
        <v>24385.425249961423</v>
      </c>
      <c r="Q290" s="71">
        <v>2646737.9930942762</v>
      </c>
      <c r="R290" s="71">
        <v>884405.00690572383</v>
      </c>
      <c r="S290" s="71">
        <v>1186059.5495939984</v>
      </c>
      <c r="T290" s="71">
        <v>606549.3520265203</v>
      </c>
      <c r="U290" s="72">
        <v>579510.19756747806</v>
      </c>
      <c r="V290" s="71">
        <v>422549.05885495694</v>
      </c>
      <c r="W290" s="73">
        <v>579510.19756747806</v>
      </c>
      <c r="X290" s="71">
        <v>1742638.5518987798</v>
      </c>
      <c r="Y290" s="71">
        <v>858233.54499305645</v>
      </c>
      <c r="Z290" s="74">
        <v>-4.6566128730773926E-10</v>
      </c>
      <c r="AA290" s="75"/>
      <c r="AB290" s="75">
        <v>180</v>
      </c>
      <c r="AC290" s="76"/>
      <c r="AD290" s="77"/>
      <c r="AE290" s="77"/>
      <c r="AF290" s="63"/>
      <c r="AG290" s="78"/>
      <c r="AH290" s="77"/>
      <c r="AI290" s="77"/>
      <c r="AJ290" s="77"/>
      <c r="AK290" s="77"/>
      <c r="AL290" s="77"/>
    </row>
    <row r="291" spans="1:38" hidden="1">
      <c r="A291" s="93">
        <f>VLOOKUP(B291,'Outstanding Oct 2020'!$A:$A,1,FALSE)</f>
        <v>143538826</v>
      </c>
      <c r="B291" s="62">
        <v>143538826</v>
      </c>
      <c r="C291" s="61">
        <v>99</v>
      </c>
      <c r="D291" s="62" t="s">
        <v>327</v>
      </c>
      <c r="E291" s="63" t="s">
        <v>811</v>
      </c>
      <c r="F291" s="64">
        <v>40183</v>
      </c>
      <c r="G291" s="64">
        <v>51127</v>
      </c>
      <c r="H291" s="65">
        <v>360</v>
      </c>
      <c r="I291" s="65">
        <v>129</v>
      </c>
      <c r="J291" s="65">
        <v>180</v>
      </c>
      <c r="K291" s="65">
        <v>129</v>
      </c>
      <c r="L291" s="66">
        <v>129</v>
      </c>
      <c r="M291" s="67">
        <v>1846902</v>
      </c>
      <c r="N291" s="68">
        <v>0.03</v>
      </c>
      <c r="O291" s="69">
        <v>8.6499999999999994E-2</v>
      </c>
      <c r="P291" s="70">
        <v>12754.366125927005</v>
      </c>
      <c r="Q291" s="71">
        <v>1283714.1382293107</v>
      </c>
      <c r="R291" s="71">
        <v>563187.86177068925</v>
      </c>
      <c r="S291" s="71">
        <v>904288.59163404978</v>
      </c>
      <c r="T291" s="71">
        <v>408409.24643313047</v>
      </c>
      <c r="U291" s="72">
        <v>495879.34520091931</v>
      </c>
      <c r="V291" s="71">
        <v>403617.96760232729</v>
      </c>
      <c r="W291" s="73">
        <v>495879.34520091931</v>
      </c>
      <c r="X291" s="71">
        <v>1012071.7644375376</v>
      </c>
      <c r="Y291" s="71">
        <v>448883.90266686096</v>
      </c>
      <c r="Z291" s="74">
        <v>-1.257285475730896E-8</v>
      </c>
      <c r="AA291" s="75"/>
      <c r="AB291" s="75">
        <v>180</v>
      </c>
      <c r="AC291" s="76"/>
      <c r="AD291" s="77"/>
      <c r="AE291" s="77"/>
      <c r="AF291" s="63"/>
      <c r="AG291" s="78"/>
      <c r="AH291" s="77"/>
      <c r="AI291" s="77"/>
      <c r="AJ291" s="77"/>
      <c r="AK291" s="77"/>
      <c r="AL291" s="77"/>
    </row>
    <row r="292" spans="1:38" hidden="1">
      <c r="A292" s="93">
        <f>VLOOKUP(B292,'Outstanding Oct 2020'!$A:$A,1,FALSE)</f>
        <v>143541185</v>
      </c>
      <c r="B292" s="62">
        <v>143541185</v>
      </c>
      <c r="C292" s="61">
        <v>99</v>
      </c>
      <c r="D292" s="62" t="s">
        <v>328</v>
      </c>
      <c r="E292" s="63" t="s">
        <v>814</v>
      </c>
      <c r="F292" s="64">
        <v>41242</v>
      </c>
      <c r="G292" s="64">
        <v>52201</v>
      </c>
      <c r="H292" s="65">
        <v>360</v>
      </c>
      <c r="I292" s="65">
        <v>94</v>
      </c>
      <c r="J292" s="65">
        <v>180</v>
      </c>
      <c r="K292" s="65">
        <v>94</v>
      </c>
      <c r="L292" s="66">
        <v>94</v>
      </c>
      <c r="M292" s="67">
        <v>2003642</v>
      </c>
      <c r="N292" s="68">
        <v>0.03</v>
      </c>
      <c r="O292" s="69">
        <v>7.6499999999999999E-2</v>
      </c>
      <c r="P292" s="70">
        <v>13836.783788898725</v>
      </c>
      <c r="Q292" s="71">
        <v>1478989.1928004378</v>
      </c>
      <c r="R292" s="71">
        <v>524652.8071995622</v>
      </c>
      <c r="S292" s="71">
        <v>735510.51718245703</v>
      </c>
      <c r="T292" s="71">
        <v>366555.5234691489</v>
      </c>
      <c r="U292" s="72">
        <v>368954.99371330813</v>
      </c>
      <c r="V292" s="71">
        <v>273985.35487088253</v>
      </c>
      <c r="W292" s="73">
        <v>368954.99371330813</v>
      </c>
      <c r="X292" s="71">
        <v>1011631.8892013382</v>
      </c>
      <c r="Y292" s="71">
        <v>486979.08200177061</v>
      </c>
      <c r="Z292" s="74">
        <v>5.3551048040390015E-9</v>
      </c>
      <c r="AA292" s="75"/>
      <c r="AB292" s="75">
        <v>180</v>
      </c>
      <c r="AC292" s="76"/>
      <c r="AD292" s="77"/>
      <c r="AE292" s="77"/>
      <c r="AF292" s="63"/>
      <c r="AG292" s="78"/>
      <c r="AH292" s="77"/>
      <c r="AI292" s="77"/>
      <c r="AJ292" s="77"/>
      <c r="AK292" s="77"/>
      <c r="AL292" s="77"/>
    </row>
    <row r="293" spans="1:38" hidden="1">
      <c r="A293" s="93">
        <f>VLOOKUP(B293,'Outstanding Oct 2020'!$A:$A,1,FALSE)</f>
        <v>143542254</v>
      </c>
      <c r="B293" s="62">
        <v>143542254</v>
      </c>
      <c r="C293" s="61">
        <v>99</v>
      </c>
      <c r="D293" s="62" t="s">
        <v>329</v>
      </c>
      <c r="E293" s="63" t="s">
        <v>814</v>
      </c>
      <c r="F293" s="64">
        <v>41261</v>
      </c>
      <c r="G293" s="64">
        <v>47484</v>
      </c>
      <c r="H293" s="65">
        <v>205</v>
      </c>
      <c r="I293" s="65">
        <v>93</v>
      </c>
      <c r="J293" s="65">
        <v>180</v>
      </c>
      <c r="K293" s="65">
        <v>93</v>
      </c>
      <c r="L293" s="66">
        <v>93</v>
      </c>
      <c r="M293" s="67">
        <v>3212015</v>
      </c>
      <c r="N293" s="68">
        <v>0.03</v>
      </c>
      <c r="O293" s="69">
        <v>7.6499999999999999E-2</v>
      </c>
      <c r="P293" s="70">
        <v>22181.58587297508</v>
      </c>
      <c r="Q293" s="71">
        <v>2370950.2356772805</v>
      </c>
      <c r="R293" s="71">
        <v>841064.76432271954</v>
      </c>
      <c r="S293" s="71">
        <v>1169667.7551856879</v>
      </c>
      <c r="T293" s="71">
        <v>583289.81893581664</v>
      </c>
      <c r="U293" s="72">
        <v>586377.93624987127</v>
      </c>
      <c r="V293" s="71">
        <v>434550.12823340512</v>
      </c>
      <c r="W293" s="73">
        <v>586377.93624987127</v>
      </c>
      <c r="X293" s="71">
        <v>1621735.2214582423</v>
      </c>
      <c r="Y293" s="71">
        <v>780670.45713551482</v>
      </c>
      <c r="Z293" s="74">
        <v>7.9162418842315674E-9</v>
      </c>
      <c r="AA293" s="75"/>
      <c r="AB293" s="75">
        <v>180</v>
      </c>
      <c r="AC293" s="76"/>
      <c r="AD293" s="77"/>
      <c r="AE293" s="77"/>
      <c r="AF293" s="63"/>
      <c r="AG293" s="78"/>
      <c r="AH293" s="77"/>
      <c r="AI293" s="77"/>
      <c r="AJ293" s="77"/>
      <c r="AK293" s="77"/>
      <c r="AL293" s="77"/>
    </row>
    <row r="294" spans="1:38" hidden="1">
      <c r="A294" s="93">
        <f>VLOOKUP(B294,'Outstanding Oct 2020'!$A:$A,1,FALSE)</f>
        <v>143542262</v>
      </c>
      <c r="B294" s="62">
        <v>143542262</v>
      </c>
      <c r="C294" s="61">
        <v>99</v>
      </c>
      <c r="D294" s="62" t="s">
        <v>330</v>
      </c>
      <c r="E294" s="63" t="s">
        <v>813</v>
      </c>
      <c r="F294" s="64">
        <v>41487</v>
      </c>
      <c r="G294" s="64">
        <v>52444</v>
      </c>
      <c r="H294" s="65">
        <v>360</v>
      </c>
      <c r="I294" s="65">
        <v>86</v>
      </c>
      <c r="J294" s="65">
        <v>180</v>
      </c>
      <c r="K294" s="65">
        <v>86</v>
      </c>
      <c r="L294" s="66">
        <v>86</v>
      </c>
      <c r="M294" s="67">
        <v>249998</v>
      </c>
      <c r="N294" s="68">
        <v>0.03</v>
      </c>
      <c r="O294" s="69">
        <v>7.3999999999999996E-2</v>
      </c>
      <c r="P294" s="70">
        <v>1726.4402890621695</v>
      </c>
      <c r="Q294" s="71">
        <v>187383.85978635895</v>
      </c>
      <c r="R294" s="71">
        <v>62614.140213641047</v>
      </c>
      <c r="S294" s="71">
        <v>83970.690306056829</v>
      </c>
      <c r="T294" s="71">
        <v>42942.504709643894</v>
      </c>
      <c r="U294" s="72">
        <v>41028.185596412935</v>
      </c>
      <c r="V294" s="71">
        <v>29915.64476873961</v>
      </c>
      <c r="W294" s="73">
        <v>41028.185596412935</v>
      </c>
      <c r="X294" s="71">
        <v>123375.39224483154</v>
      </c>
      <c r="Y294" s="71">
        <v>60761.252031190495</v>
      </c>
      <c r="Z294" s="74">
        <v>0</v>
      </c>
      <c r="AA294" s="75"/>
      <c r="AB294" s="75">
        <v>180</v>
      </c>
      <c r="AC294" s="76"/>
      <c r="AD294" s="77"/>
      <c r="AE294" s="77"/>
      <c r="AF294" s="63"/>
      <c r="AG294" s="78"/>
      <c r="AH294" s="77"/>
      <c r="AI294" s="77"/>
      <c r="AJ294" s="77"/>
      <c r="AK294" s="77"/>
      <c r="AL294" s="77"/>
    </row>
    <row r="295" spans="1:38" hidden="1">
      <c r="A295" s="93">
        <f>VLOOKUP(B295,'Outstanding Oct 2020'!$A:$A,1,FALSE)</f>
        <v>143544451</v>
      </c>
      <c r="B295" s="62">
        <v>143544451</v>
      </c>
      <c r="C295" s="61">
        <v>99</v>
      </c>
      <c r="D295" s="62" t="s">
        <v>331</v>
      </c>
      <c r="E295" s="63" t="s">
        <v>813</v>
      </c>
      <c r="F295" s="64">
        <v>41892</v>
      </c>
      <c r="G295" s="64">
        <v>44440</v>
      </c>
      <c r="H295" s="65">
        <v>84</v>
      </c>
      <c r="I295" s="65">
        <v>73</v>
      </c>
      <c r="J295" s="65">
        <v>84</v>
      </c>
      <c r="K295" s="65">
        <v>73</v>
      </c>
      <c r="L295" s="66">
        <v>73</v>
      </c>
      <c r="M295" s="67">
        <v>900002</v>
      </c>
      <c r="N295" s="68">
        <v>0.03</v>
      </c>
      <c r="O295" s="69">
        <v>7.3999999999999996E-2</v>
      </c>
      <c r="P295" s="70">
        <v>11891.996485515729</v>
      </c>
      <c r="Q295" s="71">
        <v>777815.46462857944</v>
      </c>
      <c r="R295" s="71">
        <v>122186.53537142056</v>
      </c>
      <c r="S295" s="71">
        <v>216398.79356765398</v>
      </c>
      <c r="T295" s="71">
        <v>96984.597694414668</v>
      </c>
      <c r="U295" s="72">
        <v>119414.19587323931</v>
      </c>
      <c r="V295" s="71">
        <v>106185.91764421073</v>
      </c>
      <c r="W295" s="73">
        <v>119414.19587323931</v>
      </c>
      <c r="X295" s="71">
        <v>221112.24015474203</v>
      </c>
      <c r="Y295" s="71">
        <v>98925.704783321242</v>
      </c>
      <c r="Z295" s="74">
        <v>2.3283064365386963E-10</v>
      </c>
      <c r="AA295" s="75"/>
      <c r="AB295" s="75">
        <v>84</v>
      </c>
      <c r="AC295" s="76"/>
      <c r="AD295" s="77"/>
      <c r="AE295" s="77"/>
      <c r="AF295" s="63"/>
      <c r="AG295" s="78"/>
      <c r="AH295" s="77"/>
      <c r="AI295" s="77"/>
      <c r="AJ295" s="77"/>
      <c r="AK295" s="77"/>
      <c r="AL295" s="77"/>
    </row>
    <row r="296" spans="1:38" hidden="1">
      <c r="A296" s="93">
        <f>VLOOKUP(B296,'Outstanding Oct 2020'!$A:$A,1,FALSE)</f>
        <v>143546896</v>
      </c>
      <c r="B296" s="62">
        <v>143546896</v>
      </c>
      <c r="C296" s="61">
        <v>99</v>
      </c>
      <c r="D296" s="62" t="s">
        <v>332</v>
      </c>
      <c r="E296" s="63" t="s">
        <v>813</v>
      </c>
      <c r="F296" s="64">
        <v>41481</v>
      </c>
      <c r="G296" s="64">
        <v>52079</v>
      </c>
      <c r="H296" s="65">
        <v>348</v>
      </c>
      <c r="I296" s="65">
        <v>86</v>
      </c>
      <c r="J296" s="65">
        <v>180</v>
      </c>
      <c r="K296" s="65">
        <v>86</v>
      </c>
      <c r="L296" s="66">
        <v>86</v>
      </c>
      <c r="M296" s="67">
        <v>2958859</v>
      </c>
      <c r="N296" s="68">
        <v>0.03</v>
      </c>
      <c r="O296" s="69">
        <v>7.3999999999999996E-2</v>
      </c>
      <c r="P296" s="70">
        <v>20433.337015712936</v>
      </c>
      <c r="Q296" s="71">
        <v>2217787.4222338032</v>
      </c>
      <c r="R296" s="71">
        <v>741071.5777661968</v>
      </c>
      <c r="S296" s="71">
        <v>993837.6816946097</v>
      </c>
      <c r="T296" s="71">
        <v>508247.33214934613</v>
      </c>
      <c r="U296" s="72">
        <v>485590.34954526357</v>
      </c>
      <c r="V296" s="71">
        <v>354067.53159940516</v>
      </c>
      <c r="W296" s="73">
        <v>485590.34954526357</v>
      </c>
      <c r="X296" s="71">
        <v>1460213.2405945254</v>
      </c>
      <c r="Y296" s="71">
        <v>719141.66282832855</v>
      </c>
      <c r="Z296" s="74">
        <v>0</v>
      </c>
      <c r="AA296" s="75"/>
      <c r="AB296" s="75">
        <v>180</v>
      </c>
      <c r="AC296" s="76"/>
      <c r="AD296" s="77"/>
      <c r="AE296" s="77"/>
      <c r="AF296" s="63"/>
      <c r="AG296" s="78"/>
      <c r="AH296" s="77"/>
      <c r="AI296" s="77"/>
      <c r="AJ296" s="77"/>
      <c r="AK296" s="77"/>
      <c r="AL296" s="77"/>
    </row>
    <row r="297" spans="1:38" hidden="1">
      <c r="A297" s="93">
        <f>VLOOKUP(B297,'Outstanding Oct 2020'!$A:$A,1,FALSE)</f>
        <v>143551415</v>
      </c>
      <c r="B297" s="62">
        <v>143551415</v>
      </c>
      <c r="C297" s="61">
        <v>99</v>
      </c>
      <c r="D297" s="62" t="s">
        <v>333</v>
      </c>
      <c r="E297" s="63" t="s">
        <v>814</v>
      </c>
      <c r="F297" s="64">
        <v>41137</v>
      </c>
      <c r="G297" s="64">
        <v>48458</v>
      </c>
      <c r="H297" s="65">
        <v>241</v>
      </c>
      <c r="I297" s="65">
        <v>98</v>
      </c>
      <c r="J297" s="65">
        <v>180</v>
      </c>
      <c r="K297" s="65">
        <v>98</v>
      </c>
      <c r="L297" s="66">
        <v>98</v>
      </c>
      <c r="M297" s="67">
        <v>3666369</v>
      </c>
      <c r="N297" s="68">
        <v>0.03</v>
      </c>
      <c r="O297" s="69">
        <v>7.6499999999999999E-2</v>
      </c>
      <c r="P297" s="70">
        <v>25319.271178843745</v>
      </c>
      <c r="Q297" s="71">
        <v>2706331.8336402159</v>
      </c>
      <c r="R297" s="71">
        <v>960037.16635978408</v>
      </c>
      <c r="S297" s="71">
        <v>1387953.5433224838</v>
      </c>
      <c r="T297" s="71">
        <v>690006.57306460454</v>
      </c>
      <c r="U297" s="72">
        <v>697946.97025787923</v>
      </c>
      <c r="V297" s="71">
        <v>522686.90168477135</v>
      </c>
      <c r="W297" s="73">
        <v>697946.97025787923</v>
      </c>
      <c r="X297" s="71">
        <v>1851136.9785516681</v>
      </c>
      <c r="Y297" s="71">
        <v>891099.81219187379</v>
      </c>
      <c r="Z297" s="74">
        <v>1.0244548320770264E-8</v>
      </c>
      <c r="AA297" s="75"/>
      <c r="AB297" s="75">
        <v>180</v>
      </c>
      <c r="AC297" s="76"/>
      <c r="AD297" s="77"/>
      <c r="AE297" s="77"/>
      <c r="AF297" s="63"/>
      <c r="AG297" s="78"/>
      <c r="AH297" s="77"/>
      <c r="AI297" s="77"/>
      <c r="AJ297" s="77"/>
      <c r="AK297" s="77"/>
      <c r="AL297" s="77"/>
    </row>
    <row r="298" spans="1:38" hidden="1">
      <c r="A298" s="93">
        <f>VLOOKUP(B298,'Outstanding Oct 2020'!$A:$A,1,FALSE)</f>
        <v>143552268</v>
      </c>
      <c r="B298" s="62">
        <v>143552268</v>
      </c>
      <c r="C298" s="61">
        <v>99</v>
      </c>
      <c r="D298" s="62" t="s">
        <v>334</v>
      </c>
      <c r="E298" s="63" t="s">
        <v>814</v>
      </c>
      <c r="F298" s="64">
        <v>41092</v>
      </c>
      <c r="G298" s="64">
        <v>52048</v>
      </c>
      <c r="H298" s="65">
        <v>360</v>
      </c>
      <c r="I298" s="65">
        <v>99</v>
      </c>
      <c r="J298" s="65">
        <v>180</v>
      </c>
      <c r="K298" s="65">
        <v>99</v>
      </c>
      <c r="L298" s="66">
        <v>99</v>
      </c>
      <c r="M298" s="67">
        <v>650136</v>
      </c>
      <c r="N298" s="68">
        <v>0.03</v>
      </c>
      <c r="O298" s="69">
        <v>7.6499999999999999E-2</v>
      </c>
      <c r="P298" s="70">
        <v>4489.7198528377139</v>
      </c>
      <c r="Q298" s="71">
        <v>479898.16436793876</v>
      </c>
      <c r="R298" s="71">
        <v>170237.83563206124</v>
      </c>
      <c r="S298" s="71">
        <v>247941.16980742617</v>
      </c>
      <c r="T298" s="71">
        <v>123186.11882396677</v>
      </c>
      <c r="U298" s="72">
        <v>124755.0509834594</v>
      </c>
      <c r="V298" s="71">
        <v>93630.809597633677</v>
      </c>
      <c r="W298" s="73">
        <v>124755.0509834594</v>
      </c>
      <c r="X298" s="71">
        <v>328251.40914285131</v>
      </c>
      <c r="Y298" s="71">
        <v>158013.5735107885</v>
      </c>
      <c r="Z298" s="74">
        <v>1.57160684466362E-9</v>
      </c>
      <c r="AA298" s="75"/>
      <c r="AB298" s="75">
        <v>180</v>
      </c>
      <c r="AC298" s="76"/>
      <c r="AD298" s="77"/>
      <c r="AE298" s="77"/>
      <c r="AF298" s="63"/>
      <c r="AG298" s="78"/>
      <c r="AH298" s="77"/>
      <c r="AI298" s="77"/>
      <c r="AJ298" s="77"/>
      <c r="AK298" s="77"/>
      <c r="AL298" s="77"/>
    </row>
    <row r="299" spans="1:38" hidden="1">
      <c r="A299" s="93">
        <f>VLOOKUP(B299,'Outstanding Oct 2020'!$A:$A,1,FALSE)</f>
        <v>143552748</v>
      </c>
      <c r="B299" s="62">
        <v>143552748</v>
      </c>
      <c r="C299" s="61">
        <v>99</v>
      </c>
      <c r="D299" s="62" t="s">
        <v>335</v>
      </c>
      <c r="E299" s="63" t="s">
        <v>813</v>
      </c>
      <c r="F299" s="64">
        <v>41900</v>
      </c>
      <c r="G299" s="64">
        <v>49218</v>
      </c>
      <c r="H299" s="65">
        <v>241</v>
      </c>
      <c r="I299" s="65">
        <v>72</v>
      </c>
      <c r="J299" s="65">
        <v>180</v>
      </c>
      <c r="K299" s="65">
        <v>72</v>
      </c>
      <c r="L299" s="66">
        <v>72</v>
      </c>
      <c r="M299" s="67">
        <v>1574918</v>
      </c>
      <c r="N299" s="68">
        <v>0.03</v>
      </c>
      <c r="O299" s="69">
        <v>7.3999999999999996E-2</v>
      </c>
      <c r="P299" s="70">
        <v>10876.094557433315</v>
      </c>
      <c r="Q299" s="71">
        <v>1180466.2984784392</v>
      </c>
      <c r="R299" s="71">
        <v>394451.70152156078</v>
      </c>
      <c r="S299" s="71">
        <v>458335.50314208993</v>
      </c>
      <c r="T299" s="71">
        <v>236444.43239295459</v>
      </c>
      <c r="U299" s="72">
        <v>221891.07074913534</v>
      </c>
      <c r="V299" s="71">
        <v>157780.6806086243</v>
      </c>
      <c r="W299" s="73">
        <v>221891.07074913534</v>
      </c>
      <c r="X299" s="71">
        <v>777230.72185955732</v>
      </c>
      <c r="Y299" s="71">
        <v>382779.02033799677</v>
      </c>
      <c r="Z299" s="74">
        <v>-2.3283064365386963E-10</v>
      </c>
      <c r="AA299" s="75"/>
      <c r="AB299" s="75">
        <v>180</v>
      </c>
      <c r="AC299" s="76"/>
      <c r="AD299" s="77"/>
      <c r="AE299" s="77"/>
      <c r="AF299" s="63"/>
      <c r="AG299" s="78"/>
      <c r="AH299" s="77"/>
      <c r="AI299" s="77"/>
      <c r="AJ299" s="77"/>
      <c r="AK299" s="77"/>
      <c r="AL299" s="77"/>
    </row>
    <row r="300" spans="1:38" hidden="1">
      <c r="A300" s="93">
        <f>VLOOKUP(B300,'Outstanding Oct 2020'!$A:$A,1,FALSE)</f>
        <v>143562905</v>
      </c>
      <c r="B300" s="62">
        <v>143562905</v>
      </c>
      <c r="C300" s="61">
        <v>99</v>
      </c>
      <c r="D300" s="62" t="s">
        <v>336</v>
      </c>
      <c r="E300" s="63" t="s">
        <v>816</v>
      </c>
      <c r="F300" s="64">
        <v>40903</v>
      </c>
      <c r="G300" s="64">
        <v>48549</v>
      </c>
      <c r="H300" s="65">
        <v>251</v>
      </c>
      <c r="I300" s="65">
        <v>105</v>
      </c>
      <c r="J300" s="65">
        <v>180</v>
      </c>
      <c r="K300" s="65">
        <v>105</v>
      </c>
      <c r="L300" s="66">
        <v>105</v>
      </c>
      <c r="M300" s="67">
        <v>3107907</v>
      </c>
      <c r="N300" s="68">
        <v>0.03</v>
      </c>
      <c r="O300" s="69">
        <v>8.1500000000000003E-2</v>
      </c>
      <c r="P300" s="70">
        <v>21462.635138914473</v>
      </c>
      <c r="Q300" s="71">
        <v>2225648.6627944373</v>
      </c>
      <c r="R300" s="71">
        <v>882258.33720556274</v>
      </c>
      <c r="S300" s="71">
        <v>1285960.0223038127</v>
      </c>
      <c r="T300" s="71">
        <v>611798.42430144013</v>
      </c>
      <c r="U300" s="72">
        <v>674161.59800237254</v>
      </c>
      <c r="V300" s="71">
        <v>514650.69670324493</v>
      </c>
      <c r="W300" s="73">
        <v>674161.59800237254</v>
      </c>
      <c r="X300" s="71">
        <v>1637625.6622102014</v>
      </c>
      <c r="Y300" s="71">
        <v>755367.32500460511</v>
      </c>
      <c r="Z300" s="74">
        <v>3.3527612686157227E-8</v>
      </c>
      <c r="AA300" s="75"/>
      <c r="AB300" s="75">
        <v>180</v>
      </c>
      <c r="AC300" s="76"/>
      <c r="AD300" s="77"/>
      <c r="AE300" s="77"/>
      <c r="AF300" s="63"/>
      <c r="AG300" s="78"/>
      <c r="AH300" s="77"/>
      <c r="AI300" s="77"/>
      <c r="AJ300" s="77"/>
      <c r="AK300" s="77"/>
      <c r="AL300" s="77"/>
    </row>
    <row r="301" spans="1:38" hidden="1">
      <c r="A301" s="93">
        <f>VLOOKUP(B301,'Outstanding Oct 2020'!$A:$A,1,FALSE)</f>
        <v>143574326</v>
      </c>
      <c r="B301" s="62">
        <v>143574326</v>
      </c>
      <c r="C301" s="61">
        <v>99</v>
      </c>
      <c r="D301" s="62" t="s">
        <v>338</v>
      </c>
      <c r="E301" s="63" t="s">
        <v>814</v>
      </c>
      <c r="F301" s="64">
        <v>41346</v>
      </c>
      <c r="G301" s="64">
        <v>52291</v>
      </c>
      <c r="H301" s="65">
        <v>360</v>
      </c>
      <c r="I301" s="65">
        <v>91</v>
      </c>
      <c r="J301" s="65">
        <v>180</v>
      </c>
      <c r="K301" s="65">
        <v>91</v>
      </c>
      <c r="L301" s="66">
        <v>91</v>
      </c>
      <c r="M301" s="67">
        <v>520156</v>
      </c>
      <c r="N301" s="68">
        <v>0.03</v>
      </c>
      <c r="O301" s="69">
        <v>7.6499999999999999E-2</v>
      </c>
      <c r="P301" s="70">
        <v>3592.1018368043819</v>
      </c>
      <c r="Q301" s="71">
        <v>383953.37219438632</v>
      </c>
      <c r="R301" s="71">
        <v>136202.62780561368</v>
      </c>
      <c r="S301" s="71">
        <v>186326.50600160167</v>
      </c>
      <c r="T301" s="71">
        <v>93034.016376047628</v>
      </c>
      <c r="U301" s="72">
        <v>93292.489625554037</v>
      </c>
      <c r="V301" s="71">
        <v>68857.99516839358</v>
      </c>
      <c r="W301" s="73">
        <v>93292.489625554037</v>
      </c>
      <c r="X301" s="71">
        <v>262624.9584304039</v>
      </c>
      <c r="Y301" s="71">
        <v>126422.33062478877</v>
      </c>
      <c r="Z301" s="74">
        <v>1.4551915228366852E-9</v>
      </c>
      <c r="AA301" s="75"/>
      <c r="AB301" s="75">
        <v>180</v>
      </c>
      <c r="AC301" s="76"/>
      <c r="AD301" s="77"/>
      <c r="AE301" s="77"/>
      <c r="AF301" s="63"/>
      <c r="AG301" s="78"/>
      <c r="AH301" s="77"/>
      <c r="AI301" s="77"/>
      <c r="AJ301" s="77"/>
      <c r="AK301" s="77"/>
      <c r="AL301" s="77"/>
    </row>
    <row r="302" spans="1:38" hidden="1">
      <c r="A302" s="93">
        <f>VLOOKUP(B302,'Outstanding Oct 2020'!$A:$A,1,FALSE)</f>
        <v>143574385</v>
      </c>
      <c r="B302" s="62">
        <v>143574385</v>
      </c>
      <c r="C302" s="61">
        <v>99</v>
      </c>
      <c r="D302" s="62" t="s">
        <v>339</v>
      </c>
      <c r="E302" s="63" t="s">
        <v>813</v>
      </c>
      <c r="F302" s="64">
        <v>41453</v>
      </c>
      <c r="G302" s="64">
        <v>50222</v>
      </c>
      <c r="H302" s="65">
        <v>288</v>
      </c>
      <c r="I302" s="65">
        <v>87</v>
      </c>
      <c r="J302" s="65">
        <v>180</v>
      </c>
      <c r="K302" s="65">
        <v>87</v>
      </c>
      <c r="L302" s="66">
        <v>87</v>
      </c>
      <c r="M302" s="67">
        <v>340901</v>
      </c>
      <c r="N302" s="68">
        <v>0.03</v>
      </c>
      <c r="O302" s="69">
        <v>7.3999999999999996E-2</v>
      </c>
      <c r="P302" s="70">
        <v>2354.1997175240708</v>
      </c>
      <c r="Q302" s="71">
        <v>255519.42489551741</v>
      </c>
      <c r="R302" s="71">
        <v>85381.575104482588</v>
      </c>
      <c r="S302" s="71">
        <v>115536.98380906123</v>
      </c>
      <c r="T302" s="71">
        <v>59049.531808259781</v>
      </c>
      <c r="U302" s="72">
        <v>56487.452000801452</v>
      </c>
      <c r="V302" s="71">
        <v>41267.761300499922</v>
      </c>
      <c r="W302" s="73">
        <v>56487.452000801452</v>
      </c>
      <c r="X302" s="71">
        <v>168236.52425881536</v>
      </c>
      <c r="Y302" s="71">
        <v>82854.949154332804</v>
      </c>
      <c r="Z302" s="74">
        <v>-2.9103830456733704E-11</v>
      </c>
      <c r="AA302" s="75"/>
      <c r="AB302" s="75">
        <v>180</v>
      </c>
      <c r="AC302" s="76"/>
      <c r="AD302" s="77"/>
      <c r="AE302" s="77"/>
      <c r="AF302" s="63"/>
      <c r="AG302" s="78"/>
      <c r="AH302" s="77"/>
      <c r="AI302" s="77"/>
      <c r="AJ302" s="77"/>
      <c r="AK302" s="77"/>
      <c r="AL302" s="77"/>
    </row>
    <row r="303" spans="1:38" hidden="1">
      <c r="A303" s="93">
        <f>VLOOKUP(B303,'Outstanding Oct 2020'!$A:$A,1,FALSE)</f>
        <v>143576507</v>
      </c>
      <c r="B303" s="62">
        <v>143576507</v>
      </c>
      <c r="C303" s="61">
        <v>99</v>
      </c>
      <c r="D303" s="62" t="s">
        <v>340</v>
      </c>
      <c r="E303" s="63" t="s">
        <v>811</v>
      </c>
      <c r="F303" s="64">
        <v>40207</v>
      </c>
      <c r="G303" s="64">
        <v>46410</v>
      </c>
      <c r="H303" s="65">
        <v>204</v>
      </c>
      <c r="I303" s="65">
        <v>128</v>
      </c>
      <c r="J303" s="65">
        <v>180</v>
      </c>
      <c r="K303" s="65">
        <v>128</v>
      </c>
      <c r="L303" s="66">
        <v>128</v>
      </c>
      <c r="M303" s="67">
        <v>1600001</v>
      </c>
      <c r="N303" s="68">
        <v>0.03</v>
      </c>
      <c r="O303" s="69">
        <v>8.6499999999999994E-2</v>
      </c>
      <c r="P303" s="70">
        <v>11049.313150264245</v>
      </c>
      <c r="Q303" s="71">
        <v>1112102.2690327021</v>
      </c>
      <c r="R303" s="71">
        <v>487898.73096729792</v>
      </c>
      <c r="S303" s="71">
        <v>779956.04240997124</v>
      </c>
      <c r="T303" s="71">
        <v>352466.13172428031</v>
      </c>
      <c r="U303" s="72">
        <v>427489.91068569093</v>
      </c>
      <c r="V303" s="71">
        <v>346950.20868785627</v>
      </c>
      <c r="W303" s="73">
        <v>427489.91068569093</v>
      </c>
      <c r="X303" s="71">
        <v>876774.09801485087</v>
      </c>
      <c r="Y303" s="71">
        <v>388875.36704756413</v>
      </c>
      <c r="Z303" s="74">
        <v>-1.1175870895385742E-8</v>
      </c>
      <c r="AA303" s="75"/>
      <c r="AB303" s="75">
        <v>180</v>
      </c>
      <c r="AC303" s="76"/>
      <c r="AD303" s="77"/>
      <c r="AE303" s="77"/>
      <c r="AF303" s="63"/>
      <c r="AG303" s="78"/>
      <c r="AH303" s="77"/>
      <c r="AI303" s="77"/>
      <c r="AJ303" s="77"/>
      <c r="AK303" s="77"/>
      <c r="AL303" s="77"/>
    </row>
    <row r="304" spans="1:38" hidden="1">
      <c r="A304" s="93">
        <f>VLOOKUP(B304,'Outstanding Oct 2020'!$A:$A,1,FALSE)</f>
        <v>143589250</v>
      </c>
      <c r="B304" s="62">
        <v>143589250</v>
      </c>
      <c r="C304" s="61">
        <v>99</v>
      </c>
      <c r="D304" s="62" t="s">
        <v>341</v>
      </c>
      <c r="E304" s="63" t="s">
        <v>816</v>
      </c>
      <c r="F304" s="64">
        <v>40793</v>
      </c>
      <c r="G304" s="64">
        <v>50649</v>
      </c>
      <c r="H304" s="65">
        <v>324</v>
      </c>
      <c r="I304" s="65">
        <v>109</v>
      </c>
      <c r="J304" s="65">
        <v>180</v>
      </c>
      <c r="K304" s="65">
        <v>109</v>
      </c>
      <c r="L304" s="66">
        <v>109</v>
      </c>
      <c r="M304" s="67">
        <v>3400040</v>
      </c>
      <c r="N304" s="68">
        <v>0.03</v>
      </c>
      <c r="O304" s="69">
        <v>8.1500000000000003E-2</v>
      </c>
      <c r="P304" s="70">
        <v>23480.052002107772</v>
      </c>
      <c r="Q304" s="71">
        <v>2434852.291090949</v>
      </c>
      <c r="R304" s="71">
        <v>965187.70890905103</v>
      </c>
      <c r="S304" s="71">
        <v>1443646.5138597228</v>
      </c>
      <c r="T304" s="71">
        <v>685052.31675271154</v>
      </c>
      <c r="U304" s="72">
        <v>758594.19710701122</v>
      </c>
      <c r="V304" s="71">
        <v>584474.77928381425</v>
      </c>
      <c r="W304" s="73">
        <v>758594.19710701122</v>
      </c>
      <c r="X304" s="71">
        <v>1791557.0692884875</v>
      </c>
      <c r="Y304" s="71">
        <v>826369.36037939927</v>
      </c>
      <c r="Z304" s="74">
        <v>3.7252902984619141E-8</v>
      </c>
      <c r="AA304" s="75"/>
      <c r="AB304" s="75">
        <v>180</v>
      </c>
      <c r="AC304" s="76"/>
      <c r="AD304" s="77"/>
      <c r="AE304" s="77"/>
      <c r="AF304" s="63"/>
      <c r="AG304" s="78"/>
      <c r="AH304" s="77"/>
      <c r="AI304" s="77"/>
      <c r="AJ304" s="77"/>
      <c r="AK304" s="77"/>
      <c r="AL304" s="77"/>
    </row>
    <row r="305" spans="1:38" hidden="1">
      <c r="A305" s="93">
        <f>VLOOKUP(B305,'Outstanding Oct 2020'!$A:$A,1,FALSE)</f>
        <v>143594203</v>
      </c>
      <c r="B305" s="62">
        <v>143594203</v>
      </c>
      <c r="C305" s="61">
        <v>99</v>
      </c>
      <c r="D305" s="62" t="s">
        <v>342</v>
      </c>
      <c r="E305" s="63" t="s">
        <v>813</v>
      </c>
      <c r="F305" s="64">
        <v>41596</v>
      </c>
      <c r="G305" s="64">
        <v>52566</v>
      </c>
      <c r="H305" s="65">
        <v>361</v>
      </c>
      <c r="I305" s="65">
        <v>82</v>
      </c>
      <c r="J305" s="65">
        <v>180</v>
      </c>
      <c r="K305" s="65">
        <v>82</v>
      </c>
      <c r="L305" s="66">
        <v>82</v>
      </c>
      <c r="M305" s="67">
        <v>652437</v>
      </c>
      <c r="N305" s="68">
        <v>0.03</v>
      </c>
      <c r="O305" s="69">
        <v>7.3999999999999996E-2</v>
      </c>
      <c r="P305" s="70">
        <v>4505.6101363805101</v>
      </c>
      <c r="Q305" s="71">
        <v>489028.56553825503</v>
      </c>
      <c r="R305" s="71">
        <v>163408.43446174497</v>
      </c>
      <c r="S305" s="71">
        <v>211079.74381328482</v>
      </c>
      <c r="T305" s="71">
        <v>108211.13415565836</v>
      </c>
      <c r="U305" s="72">
        <v>102868.60965762645</v>
      </c>
      <c r="V305" s="71">
        <v>74441.620143683816</v>
      </c>
      <c r="W305" s="73">
        <v>102868.60965762645</v>
      </c>
      <c r="X305" s="71">
        <v>321981.25901023683</v>
      </c>
      <c r="Y305" s="71">
        <v>158572.82454849198</v>
      </c>
      <c r="Z305" s="74">
        <v>-1.1641532182693481E-10</v>
      </c>
      <c r="AA305" s="75"/>
      <c r="AB305" s="75">
        <v>180</v>
      </c>
      <c r="AC305" s="76"/>
      <c r="AD305" s="77"/>
      <c r="AE305" s="77"/>
      <c r="AF305" s="63"/>
      <c r="AG305" s="78"/>
      <c r="AH305" s="77"/>
      <c r="AI305" s="77"/>
      <c r="AJ305" s="77"/>
      <c r="AK305" s="77"/>
      <c r="AL305" s="77"/>
    </row>
    <row r="306" spans="1:38" hidden="1">
      <c r="A306" s="93">
        <f>VLOOKUP(B306,'Outstanding Oct 2020'!$A:$A,1,FALSE)</f>
        <v>143600025</v>
      </c>
      <c r="B306" s="62">
        <v>143600025</v>
      </c>
      <c r="C306" s="61">
        <v>99</v>
      </c>
      <c r="D306" s="62" t="s">
        <v>343</v>
      </c>
      <c r="E306" s="63" t="s">
        <v>811</v>
      </c>
      <c r="F306" s="64">
        <v>40270</v>
      </c>
      <c r="G306" s="64">
        <v>49757</v>
      </c>
      <c r="H306" s="65">
        <v>312</v>
      </c>
      <c r="I306" s="65">
        <v>126</v>
      </c>
      <c r="J306" s="65">
        <v>180</v>
      </c>
      <c r="K306" s="65">
        <v>126</v>
      </c>
      <c r="L306" s="66">
        <v>126</v>
      </c>
      <c r="M306" s="67">
        <v>3293139</v>
      </c>
      <c r="N306" s="68">
        <v>0.03</v>
      </c>
      <c r="O306" s="69">
        <v>8.6499999999999994E-2</v>
      </c>
      <c r="P306" s="70">
        <v>22741.813322834201</v>
      </c>
      <c r="Q306" s="71">
        <v>2288940.665749636</v>
      </c>
      <c r="R306" s="71">
        <v>1004198.334250364</v>
      </c>
      <c r="S306" s="71">
        <v>1590802.553092808</v>
      </c>
      <c r="T306" s="71">
        <v>719762.04469396127</v>
      </c>
      <c r="U306" s="72">
        <v>871040.50839884672</v>
      </c>
      <c r="V306" s="71">
        <v>702938.83397525479</v>
      </c>
      <c r="W306" s="73">
        <v>871040.50839884672</v>
      </c>
      <c r="X306" s="71">
        <v>1804585.7323604976</v>
      </c>
      <c r="Y306" s="71">
        <v>800387.39811015595</v>
      </c>
      <c r="Z306" s="74">
        <v>-2.2351741790771484E-8</v>
      </c>
      <c r="AA306" s="75"/>
      <c r="AB306" s="75">
        <v>180</v>
      </c>
      <c r="AC306" s="76"/>
      <c r="AD306" s="77"/>
      <c r="AE306" s="77"/>
      <c r="AF306" s="63"/>
      <c r="AG306" s="78"/>
      <c r="AH306" s="77"/>
      <c r="AI306" s="77"/>
      <c r="AJ306" s="77"/>
      <c r="AK306" s="77"/>
      <c r="AL306" s="77"/>
    </row>
    <row r="307" spans="1:38" hidden="1">
      <c r="A307" s="93">
        <f>VLOOKUP(B307,'Outstanding Oct 2020'!$A:$A,1,FALSE)</f>
        <v>143601188</v>
      </c>
      <c r="B307" s="62">
        <v>143601188</v>
      </c>
      <c r="C307" s="61">
        <v>99</v>
      </c>
      <c r="D307" s="62" t="s">
        <v>344</v>
      </c>
      <c r="E307" s="63" t="s">
        <v>814</v>
      </c>
      <c r="F307" s="64">
        <v>41075</v>
      </c>
      <c r="G307" s="64">
        <v>52018</v>
      </c>
      <c r="H307" s="65">
        <v>360</v>
      </c>
      <c r="I307" s="65">
        <v>100</v>
      </c>
      <c r="J307" s="65">
        <v>180</v>
      </c>
      <c r="K307" s="65">
        <v>100</v>
      </c>
      <c r="L307" s="66">
        <v>100</v>
      </c>
      <c r="M307" s="67">
        <v>1850077</v>
      </c>
      <c r="N307" s="68">
        <v>0.03</v>
      </c>
      <c r="O307" s="69">
        <v>7.6499999999999999E-2</v>
      </c>
      <c r="P307" s="70">
        <v>12776.29209300583</v>
      </c>
      <c r="Q307" s="71">
        <v>1365635.1228655893</v>
      </c>
      <c r="R307" s="71">
        <v>484441.87713441066</v>
      </c>
      <c r="S307" s="71">
        <v>710700.89509920904</v>
      </c>
      <c r="T307" s="71">
        <v>352887.32323560363</v>
      </c>
      <c r="U307" s="72">
        <v>357813.57186360541</v>
      </c>
      <c r="V307" s="71">
        <v>269134.37618578371</v>
      </c>
      <c r="W307" s="73">
        <v>357813.57186360541</v>
      </c>
      <c r="X307" s="71">
        <v>934097.45387546485</v>
      </c>
      <c r="Y307" s="71">
        <v>449655.57674104976</v>
      </c>
      <c r="Z307" s="74">
        <v>4.4237822294235229E-9</v>
      </c>
      <c r="AA307" s="75"/>
      <c r="AB307" s="75">
        <v>180</v>
      </c>
      <c r="AC307" s="76"/>
      <c r="AD307" s="77"/>
      <c r="AE307" s="77"/>
      <c r="AF307" s="63"/>
      <c r="AG307" s="78"/>
      <c r="AH307" s="77"/>
      <c r="AI307" s="77"/>
      <c r="AJ307" s="77"/>
      <c r="AK307" s="77"/>
      <c r="AL307" s="77"/>
    </row>
    <row r="308" spans="1:38" hidden="1">
      <c r="A308" s="93">
        <f>VLOOKUP(B308,'Outstanding Oct 2020'!$A:$A,1,FALSE)</f>
        <v>143613585</v>
      </c>
      <c r="B308" s="62">
        <v>143613585</v>
      </c>
      <c r="C308" s="61">
        <v>99</v>
      </c>
      <c r="D308" s="62" t="s">
        <v>346</v>
      </c>
      <c r="E308" s="63" t="s">
        <v>815</v>
      </c>
      <c r="F308" s="64">
        <v>40521</v>
      </c>
      <c r="G308" s="64">
        <v>47818</v>
      </c>
      <c r="H308" s="65">
        <v>240</v>
      </c>
      <c r="I308" s="65">
        <v>118</v>
      </c>
      <c r="J308" s="65">
        <v>180</v>
      </c>
      <c r="K308" s="65">
        <v>118</v>
      </c>
      <c r="L308" s="66">
        <v>118</v>
      </c>
      <c r="M308" s="67">
        <v>2880106</v>
      </c>
      <c r="N308" s="68">
        <v>0.03</v>
      </c>
      <c r="O308" s="69">
        <v>7.6499999999999999E-2</v>
      </c>
      <c r="P308" s="70">
        <v>19889.483256544809</v>
      </c>
      <c r="Q308" s="71">
        <v>2125951.4664394627</v>
      </c>
      <c r="R308" s="71">
        <v>754154.53356053727</v>
      </c>
      <c r="S308" s="71">
        <v>1236986.9744622824</v>
      </c>
      <c r="T308" s="71">
        <v>607866.15391221363</v>
      </c>
      <c r="U308" s="72">
        <v>629120.82055006875</v>
      </c>
      <c r="V308" s="71">
        <v>494390.19422301883</v>
      </c>
      <c r="W308" s="73">
        <v>629120.82055006875</v>
      </c>
      <c r="X308" s="71">
        <v>1454155.5197386104</v>
      </c>
      <c r="Y308" s="71">
        <v>700000.98617806565</v>
      </c>
      <c r="Z308" s="74">
        <v>7.4505805969238281E-9</v>
      </c>
      <c r="AA308" s="75"/>
      <c r="AB308" s="75">
        <v>180</v>
      </c>
      <c r="AC308" s="76"/>
      <c r="AD308" s="77"/>
      <c r="AE308" s="77"/>
      <c r="AF308" s="63"/>
      <c r="AG308" s="78"/>
      <c r="AH308" s="77"/>
      <c r="AI308" s="77"/>
      <c r="AJ308" s="77"/>
      <c r="AK308" s="77"/>
      <c r="AL308" s="77"/>
    </row>
    <row r="309" spans="1:38" hidden="1">
      <c r="A309" s="93">
        <f>VLOOKUP(B309,'Outstanding Oct 2020'!$A:$A,1,FALSE)</f>
        <v>143651398</v>
      </c>
      <c r="B309" s="62">
        <v>143651398</v>
      </c>
      <c r="C309" s="61">
        <v>99</v>
      </c>
      <c r="D309" s="62" t="s">
        <v>348</v>
      </c>
      <c r="E309" s="63" t="s">
        <v>814</v>
      </c>
      <c r="F309" s="64">
        <v>41143</v>
      </c>
      <c r="G309" s="64">
        <v>52110</v>
      </c>
      <c r="H309" s="65">
        <v>361</v>
      </c>
      <c r="I309" s="65">
        <v>97</v>
      </c>
      <c r="J309" s="65">
        <v>180</v>
      </c>
      <c r="K309" s="65">
        <v>97</v>
      </c>
      <c r="L309" s="66">
        <v>97</v>
      </c>
      <c r="M309" s="67">
        <v>4507897</v>
      </c>
      <c r="N309" s="68">
        <v>0.03</v>
      </c>
      <c r="O309" s="69">
        <v>7.6499999999999999E-2</v>
      </c>
      <c r="P309" s="70">
        <v>31130.709044642306</v>
      </c>
      <c r="Q309" s="71">
        <v>3327506.0840497031</v>
      </c>
      <c r="R309" s="71">
        <v>1180390.9159502969</v>
      </c>
      <c r="S309" s="71">
        <v>1693765.1905010729</v>
      </c>
      <c r="T309" s="71">
        <v>842554.27661662595</v>
      </c>
      <c r="U309" s="72">
        <v>851210.91388444696</v>
      </c>
      <c r="V309" s="71">
        <v>636099.54915099335</v>
      </c>
      <c r="W309" s="73">
        <v>851210.91388444696</v>
      </c>
      <c r="X309" s="71">
        <v>2276021.5439859238</v>
      </c>
      <c r="Y309" s="71">
        <v>1095630.6280356161</v>
      </c>
      <c r="Z309" s="74">
        <v>1.0710209608078003E-8</v>
      </c>
      <c r="AA309" s="75"/>
      <c r="AB309" s="75">
        <v>180</v>
      </c>
      <c r="AC309" s="76"/>
      <c r="AD309" s="77"/>
      <c r="AE309" s="77"/>
      <c r="AF309" s="63"/>
      <c r="AG309" s="78"/>
      <c r="AH309" s="77"/>
      <c r="AI309" s="77"/>
      <c r="AJ309" s="77"/>
      <c r="AK309" s="77"/>
      <c r="AL309" s="77"/>
    </row>
    <row r="310" spans="1:38" hidden="1">
      <c r="A310" s="93">
        <f>VLOOKUP(B310,'Outstanding Oct 2020'!$A:$A,1,FALSE)</f>
        <v>143664201</v>
      </c>
      <c r="B310" s="62">
        <v>143664201</v>
      </c>
      <c r="C310" s="61">
        <v>99</v>
      </c>
      <c r="D310" s="62" t="s">
        <v>349</v>
      </c>
      <c r="E310" s="63" t="s">
        <v>814</v>
      </c>
      <c r="F310" s="64">
        <v>41176</v>
      </c>
      <c r="G310" s="64">
        <v>48853</v>
      </c>
      <c r="H310" s="65">
        <v>252</v>
      </c>
      <c r="I310" s="65">
        <v>96</v>
      </c>
      <c r="J310" s="65">
        <v>180</v>
      </c>
      <c r="K310" s="65">
        <v>96</v>
      </c>
      <c r="L310" s="66">
        <v>96</v>
      </c>
      <c r="M310" s="67">
        <v>501475</v>
      </c>
      <c r="N310" s="68">
        <v>0.03</v>
      </c>
      <c r="O310" s="69">
        <v>7.6499999999999999E-2</v>
      </c>
      <c r="P310" s="70">
        <v>3463.0942805840505</v>
      </c>
      <c r="Q310" s="71">
        <v>370163.98411472683</v>
      </c>
      <c r="R310" s="71">
        <v>131311.01588527317</v>
      </c>
      <c r="S310" s="71">
        <v>186988.22194285318</v>
      </c>
      <c r="T310" s="71">
        <v>93073.599862307747</v>
      </c>
      <c r="U310" s="72">
        <v>93914.622080545436</v>
      </c>
      <c r="V310" s="71">
        <v>70032.541805479021</v>
      </c>
      <c r="W310" s="73">
        <v>93914.622080545436</v>
      </c>
      <c r="X310" s="71">
        <v>253192.98639040353</v>
      </c>
      <c r="Y310" s="71">
        <v>121881.97050512908</v>
      </c>
      <c r="Z310" s="74">
        <v>1.280568540096283E-9</v>
      </c>
      <c r="AA310" s="75"/>
      <c r="AB310" s="75">
        <v>180</v>
      </c>
      <c r="AC310" s="76"/>
      <c r="AD310" s="77"/>
      <c r="AE310" s="77"/>
      <c r="AF310" s="63"/>
      <c r="AG310" s="78"/>
      <c r="AH310" s="77"/>
      <c r="AI310" s="77"/>
      <c r="AJ310" s="77"/>
      <c r="AK310" s="77"/>
      <c r="AL310" s="77"/>
    </row>
    <row r="311" spans="1:38" hidden="1">
      <c r="A311" s="93">
        <f>VLOOKUP(B311,'Outstanding Oct 2020'!$A:$A,1,FALSE)</f>
        <v>143665135</v>
      </c>
      <c r="B311" s="62">
        <v>143665135</v>
      </c>
      <c r="C311" s="61">
        <v>99</v>
      </c>
      <c r="D311" s="62" t="s">
        <v>350</v>
      </c>
      <c r="E311" s="63" t="s">
        <v>814</v>
      </c>
      <c r="F311" s="64">
        <v>41425</v>
      </c>
      <c r="G311" s="64">
        <v>50922</v>
      </c>
      <c r="H311" s="65">
        <v>312</v>
      </c>
      <c r="I311" s="65">
        <v>88</v>
      </c>
      <c r="J311" s="65">
        <v>180</v>
      </c>
      <c r="K311" s="65">
        <v>88</v>
      </c>
      <c r="L311" s="66">
        <v>88</v>
      </c>
      <c r="M311" s="67">
        <v>4609914</v>
      </c>
      <c r="N311" s="68">
        <v>0.03</v>
      </c>
      <c r="O311" s="69">
        <v>7.6499999999999999E-2</v>
      </c>
      <c r="P311" s="70">
        <v>31835.219716604701</v>
      </c>
      <c r="Q311" s="71">
        <v>3402809.9759035981</v>
      </c>
      <c r="R311" s="71">
        <v>1207104.0240964019</v>
      </c>
      <c r="S311" s="71">
        <v>1609390.3064317899</v>
      </c>
      <c r="T311" s="71">
        <v>805108.09325758787</v>
      </c>
      <c r="U311" s="72">
        <v>804282.21317420201</v>
      </c>
      <c r="V311" s="71">
        <v>590139.74511379655</v>
      </c>
      <c r="W311" s="73">
        <v>804282.21317420201</v>
      </c>
      <c r="X311" s="71">
        <v>2327529.5730852601</v>
      </c>
      <c r="Y311" s="71">
        <v>1120425.5489888461</v>
      </c>
      <c r="Z311" s="74">
        <v>1.2107193470001221E-8</v>
      </c>
      <c r="AA311" s="75"/>
      <c r="AB311" s="75">
        <v>180</v>
      </c>
      <c r="AC311" s="76"/>
      <c r="AD311" s="77"/>
      <c r="AE311" s="77"/>
      <c r="AF311" s="63"/>
      <c r="AG311" s="78"/>
      <c r="AH311" s="77"/>
      <c r="AI311" s="77"/>
      <c r="AJ311" s="77"/>
      <c r="AK311" s="77"/>
      <c r="AL311" s="77"/>
    </row>
    <row r="312" spans="1:38" hidden="1">
      <c r="A312" s="93">
        <f>VLOOKUP(B312,'Outstanding Oct 2020'!$A:$A,1,FALSE)</f>
        <v>143666182</v>
      </c>
      <c r="B312" s="62">
        <v>143666182</v>
      </c>
      <c r="C312" s="61">
        <v>99</v>
      </c>
      <c r="D312" s="62" t="s">
        <v>351</v>
      </c>
      <c r="E312" s="63" t="s">
        <v>814</v>
      </c>
      <c r="F312" s="64">
        <v>41369</v>
      </c>
      <c r="G312" s="64">
        <v>50861</v>
      </c>
      <c r="H312" s="65">
        <v>312</v>
      </c>
      <c r="I312" s="65">
        <v>90</v>
      </c>
      <c r="J312" s="65">
        <v>180</v>
      </c>
      <c r="K312" s="65">
        <v>90</v>
      </c>
      <c r="L312" s="66">
        <v>90</v>
      </c>
      <c r="M312" s="67">
        <v>1573008</v>
      </c>
      <c r="N312" s="68">
        <v>0.03</v>
      </c>
      <c r="O312" s="69">
        <v>7.6499999999999999E-2</v>
      </c>
      <c r="P312" s="70">
        <v>10862.904448104005</v>
      </c>
      <c r="Q312" s="71">
        <v>1161116.5229061034</v>
      </c>
      <c r="R312" s="71">
        <v>411891.4770938966</v>
      </c>
      <c r="S312" s="71">
        <v>558740.01178320148</v>
      </c>
      <c r="T312" s="71">
        <v>279158.66419224092</v>
      </c>
      <c r="U312" s="72">
        <v>279581.34759096056</v>
      </c>
      <c r="V312" s="71">
        <v>205945.7385469483</v>
      </c>
      <c r="W312" s="73">
        <v>279581.34759096056</v>
      </c>
      <c r="X312" s="71">
        <v>794206.27775262157</v>
      </c>
      <c r="Y312" s="71">
        <v>382314.80065872101</v>
      </c>
      <c r="Z312" s="74">
        <v>3.9581209421157837E-9</v>
      </c>
      <c r="AA312" s="75"/>
      <c r="AB312" s="75">
        <v>180</v>
      </c>
      <c r="AC312" s="76"/>
      <c r="AD312" s="77"/>
      <c r="AE312" s="77"/>
      <c r="AF312" s="63"/>
      <c r="AG312" s="78"/>
      <c r="AH312" s="77"/>
      <c r="AI312" s="77"/>
      <c r="AJ312" s="77"/>
      <c r="AK312" s="77"/>
      <c r="AL312" s="77"/>
    </row>
    <row r="313" spans="1:38" hidden="1">
      <c r="A313" s="93">
        <f>VLOOKUP(B313,'Outstanding Oct 2020'!$A:$A,1,FALSE)</f>
        <v>143666263</v>
      </c>
      <c r="B313" s="62">
        <v>143666263</v>
      </c>
      <c r="C313" s="61">
        <v>99</v>
      </c>
      <c r="D313" s="62" t="s">
        <v>352</v>
      </c>
      <c r="E313" s="63" t="s">
        <v>814</v>
      </c>
      <c r="F313" s="64">
        <v>41416</v>
      </c>
      <c r="G313" s="64">
        <v>52383</v>
      </c>
      <c r="H313" s="65">
        <v>361</v>
      </c>
      <c r="I313" s="65">
        <v>88</v>
      </c>
      <c r="J313" s="65">
        <v>180</v>
      </c>
      <c r="K313" s="65">
        <v>88</v>
      </c>
      <c r="L313" s="66">
        <v>88</v>
      </c>
      <c r="M313" s="67">
        <v>3330850</v>
      </c>
      <c r="N313" s="68">
        <v>0.03</v>
      </c>
      <c r="O313" s="69">
        <v>7.6499999999999999E-2</v>
      </c>
      <c r="P313" s="70">
        <v>23002.23856519943</v>
      </c>
      <c r="Q313" s="71">
        <v>2458668.341370034</v>
      </c>
      <c r="R313" s="71">
        <v>872181.65862996597</v>
      </c>
      <c r="S313" s="71">
        <v>1162849.8280398133</v>
      </c>
      <c r="T313" s="71">
        <v>581723.27996293153</v>
      </c>
      <c r="U313" s="72">
        <v>581126.54807688179</v>
      </c>
      <c r="V313" s="71">
        <v>426399.92199687223</v>
      </c>
      <c r="W313" s="73">
        <v>581126.54807688179</v>
      </c>
      <c r="X313" s="71">
        <v>1681734.600365872</v>
      </c>
      <c r="Y313" s="71">
        <v>809552.94173589768</v>
      </c>
      <c r="Z313" s="74">
        <v>8.3819031715393066E-9</v>
      </c>
      <c r="AA313" s="75"/>
      <c r="AB313" s="75">
        <v>180</v>
      </c>
      <c r="AC313" s="76"/>
      <c r="AD313" s="77"/>
      <c r="AE313" s="77"/>
      <c r="AF313" s="63"/>
      <c r="AG313" s="78"/>
      <c r="AH313" s="77"/>
      <c r="AI313" s="77"/>
      <c r="AJ313" s="77"/>
      <c r="AK313" s="77"/>
      <c r="AL313" s="77"/>
    </row>
    <row r="314" spans="1:38" hidden="1">
      <c r="A314" s="93">
        <f>VLOOKUP(B314,'Outstanding Oct 2020'!$A:$A,1,FALSE)</f>
        <v>143666603</v>
      </c>
      <c r="B314" s="62">
        <v>143666603</v>
      </c>
      <c r="C314" s="61">
        <v>99</v>
      </c>
      <c r="D314" s="62" t="s">
        <v>353</v>
      </c>
      <c r="E314" s="63" t="s">
        <v>813</v>
      </c>
      <c r="F314" s="64">
        <v>41556</v>
      </c>
      <c r="G314" s="64">
        <v>52505</v>
      </c>
      <c r="H314" s="65">
        <v>360</v>
      </c>
      <c r="I314" s="65">
        <v>84</v>
      </c>
      <c r="J314" s="65">
        <v>180</v>
      </c>
      <c r="K314" s="65">
        <v>84</v>
      </c>
      <c r="L314" s="66">
        <v>84</v>
      </c>
      <c r="M314" s="67">
        <v>2200169</v>
      </c>
      <c r="N314" s="68">
        <v>0.03</v>
      </c>
      <c r="O314" s="69">
        <v>7.3999999999999996E-2</v>
      </c>
      <c r="P314" s="70">
        <v>15193.963169087852</v>
      </c>
      <c r="Q314" s="71">
        <v>1649117.8305518189</v>
      </c>
      <c r="R314" s="71">
        <v>551051.16944818106</v>
      </c>
      <c r="S314" s="71">
        <v>725510.54234456364</v>
      </c>
      <c r="T314" s="71">
        <v>371479.20642299997</v>
      </c>
      <c r="U314" s="72">
        <v>354031.33592156367</v>
      </c>
      <c r="V314" s="71">
        <v>257157.21240915117</v>
      </c>
      <c r="W314" s="73">
        <v>354031.33592156367</v>
      </c>
      <c r="X314" s="71">
        <v>1085795.5398839938</v>
      </c>
      <c r="Y314" s="71">
        <v>534744.37043581344</v>
      </c>
      <c r="Z314" s="74">
        <v>-6.9849193096160889E-10</v>
      </c>
      <c r="AA314" s="75"/>
      <c r="AB314" s="75">
        <v>180</v>
      </c>
      <c r="AC314" s="76"/>
      <c r="AD314" s="77"/>
      <c r="AE314" s="77"/>
      <c r="AF314" s="63"/>
      <c r="AG314" s="78"/>
      <c r="AH314" s="77"/>
      <c r="AI314" s="77"/>
      <c r="AJ314" s="77"/>
      <c r="AK314" s="77"/>
      <c r="AL314" s="77"/>
    </row>
    <row r="315" spans="1:38" hidden="1">
      <c r="A315" s="93">
        <f>VLOOKUP(B315,'Outstanding Oct 2020'!$A:$A,1,FALSE)</f>
        <v>143668525</v>
      </c>
      <c r="B315" s="62">
        <v>143668525</v>
      </c>
      <c r="C315" s="61">
        <v>99</v>
      </c>
      <c r="D315" s="62" t="s">
        <v>354</v>
      </c>
      <c r="E315" s="63" t="s">
        <v>814</v>
      </c>
      <c r="F315" s="64">
        <v>41288</v>
      </c>
      <c r="G315" s="64">
        <v>50406</v>
      </c>
      <c r="H315" s="65">
        <v>300</v>
      </c>
      <c r="I315" s="65">
        <v>93</v>
      </c>
      <c r="J315" s="65">
        <v>180</v>
      </c>
      <c r="K315" s="65">
        <v>93</v>
      </c>
      <c r="L315" s="66">
        <v>93</v>
      </c>
      <c r="M315" s="67">
        <v>1000187</v>
      </c>
      <c r="N315" s="68">
        <v>0.03</v>
      </c>
      <c r="O315" s="69">
        <v>7.6499999999999999E-2</v>
      </c>
      <c r="P315" s="70">
        <v>6907.1077904472195</v>
      </c>
      <c r="Q315" s="71">
        <v>738288.458606623</v>
      </c>
      <c r="R315" s="71">
        <v>261898.541393377</v>
      </c>
      <c r="S315" s="71">
        <v>364221.98621610034</v>
      </c>
      <c r="T315" s="71">
        <v>181630.18981292355</v>
      </c>
      <c r="U315" s="72">
        <v>182591.79640317679</v>
      </c>
      <c r="V315" s="71">
        <v>135314.2463865781</v>
      </c>
      <c r="W315" s="73">
        <v>182591.79640317679</v>
      </c>
      <c r="X315" s="71">
        <v>504990.94367387902</v>
      </c>
      <c r="Y315" s="71">
        <v>243092.40228049958</v>
      </c>
      <c r="Z315" s="74">
        <v>2.4447217583656311E-9</v>
      </c>
      <c r="AA315" s="75"/>
      <c r="AB315" s="75">
        <v>180</v>
      </c>
      <c r="AC315" s="76"/>
      <c r="AD315" s="77"/>
      <c r="AE315" s="77"/>
      <c r="AF315" s="63"/>
      <c r="AG315" s="78"/>
      <c r="AH315" s="77"/>
      <c r="AI315" s="77"/>
      <c r="AJ315" s="77"/>
      <c r="AK315" s="77"/>
      <c r="AL315" s="77"/>
    </row>
    <row r="316" spans="1:38" hidden="1">
      <c r="A316" s="93">
        <f>VLOOKUP(B316,'Outstanding Oct 2020'!$A:$A,1,FALSE)</f>
        <v>143691209</v>
      </c>
      <c r="B316" s="62">
        <v>143691209</v>
      </c>
      <c r="C316" s="61">
        <v>99</v>
      </c>
      <c r="D316" s="62" t="s">
        <v>355</v>
      </c>
      <c r="E316" s="63" t="s">
        <v>813</v>
      </c>
      <c r="F316" s="64">
        <v>41523</v>
      </c>
      <c r="G316" s="64">
        <v>52475</v>
      </c>
      <c r="H316" s="65">
        <v>360</v>
      </c>
      <c r="I316" s="65">
        <v>85</v>
      </c>
      <c r="J316" s="65">
        <v>180</v>
      </c>
      <c r="K316" s="65">
        <v>85</v>
      </c>
      <c r="L316" s="66">
        <v>85</v>
      </c>
      <c r="M316" s="67">
        <v>1300035</v>
      </c>
      <c r="N316" s="68">
        <v>0.03</v>
      </c>
      <c r="O316" s="69">
        <v>7.3999999999999996E-2</v>
      </c>
      <c r="P316" s="70">
        <v>8977.803027187967</v>
      </c>
      <c r="Q316" s="71">
        <v>974430.10007023718</v>
      </c>
      <c r="R316" s="71">
        <v>325604.89992976282</v>
      </c>
      <c r="S316" s="71">
        <v>432691.45429236355</v>
      </c>
      <c r="T316" s="71">
        <v>221412.9860894446</v>
      </c>
      <c r="U316" s="72">
        <v>211278.46820291894</v>
      </c>
      <c r="V316" s="71">
        <v>153757.86941127689</v>
      </c>
      <c r="W316" s="73">
        <v>211278.46820291894</v>
      </c>
      <c r="X316" s="71">
        <v>641574.44482359686</v>
      </c>
      <c r="Y316" s="71">
        <v>315969.54489383427</v>
      </c>
      <c r="Z316" s="74">
        <v>-2.3283064365386963E-10</v>
      </c>
      <c r="AA316" s="75"/>
      <c r="AB316" s="75">
        <v>180</v>
      </c>
      <c r="AC316" s="76"/>
      <c r="AD316" s="77"/>
      <c r="AE316" s="77"/>
      <c r="AF316" s="63"/>
      <c r="AG316" s="78"/>
      <c r="AH316" s="77"/>
      <c r="AI316" s="77"/>
      <c r="AJ316" s="77"/>
      <c r="AK316" s="77"/>
      <c r="AL316" s="77"/>
    </row>
    <row r="317" spans="1:38" hidden="1">
      <c r="A317" s="93">
        <f>VLOOKUP(B317,'Outstanding Oct 2020'!$A:$A,1,FALSE)</f>
        <v>143694496</v>
      </c>
      <c r="B317" s="62">
        <v>143694496</v>
      </c>
      <c r="C317" s="61">
        <v>99</v>
      </c>
      <c r="D317" s="62" t="s">
        <v>356</v>
      </c>
      <c r="E317" s="63" t="s">
        <v>815</v>
      </c>
      <c r="F317" s="64">
        <v>40507</v>
      </c>
      <c r="G317" s="64">
        <v>50375</v>
      </c>
      <c r="H317" s="65">
        <v>324</v>
      </c>
      <c r="I317" s="65">
        <v>118</v>
      </c>
      <c r="J317" s="65">
        <v>180</v>
      </c>
      <c r="K317" s="65">
        <v>118</v>
      </c>
      <c r="L317" s="66">
        <v>118</v>
      </c>
      <c r="M317" s="67">
        <v>2004224</v>
      </c>
      <c r="N317" s="68">
        <v>0.03</v>
      </c>
      <c r="O317" s="69">
        <v>7.6499999999999999E-2</v>
      </c>
      <c r="P317" s="70">
        <v>13840.802974045144</v>
      </c>
      <c r="Q317" s="71">
        <v>1479418.7963474838</v>
      </c>
      <c r="R317" s="71">
        <v>524805.20365251624</v>
      </c>
      <c r="S317" s="71">
        <v>860801.29755803884</v>
      </c>
      <c r="T317" s="71">
        <v>423005.24163296516</v>
      </c>
      <c r="U317" s="72">
        <v>437796.05592507368</v>
      </c>
      <c r="V317" s="71">
        <v>344038.96683887177</v>
      </c>
      <c r="W317" s="73">
        <v>437796.05592507368</v>
      </c>
      <c r="X317" s="71">
        <v>1011925.7389806474</v>
      </c>
      <c r="Y317" s="71">
        <v>487120.53532812605</v>
      </c>
      <c r="Z317" s="74">
        <v>5.1222741603851318E-9</v>
      </c>
      <c r="AA317" s="75"/>
      <c r="AB317" s="75">
        <v>180</v>
      </c>
      <c r="AC317" s="76"/>
      <c r="AD317" s="77"/>
      <c r="AE317" s="77"/>
      <c r="AF317" s="63"/>
      <c r="AG317" s="78"/>
      <c r="AH317" s="77"/>
      <c r="AI317" s="77"/>
      <c r="AJ317" s="77"/>
      <c r="AK317" s="77"/>
      <c r="AL317" s="77"/>
    </row>
    <row r="318" spans="1:38" hidden="1">
      <c r="A318" s="93">
        <f>VLOOKUP(B318,'Outstanding Oct 2020'!$A:$A,1,FALSE)</f>
        <v>143694755</v>
      </c>
      <c r="B318" s="62">
        <v>143694755</v>
      </c>
      <c r="C318" s="61">
        <v>99</v>
      </c>
      <c r="D318" s="62" t="s">
        <v>357</v>
      </c>
      <c r="E318" s="63" t="s">
        <v>814</v>
      </c>
      <c r="F318" s="64">
        <v>41341</v>
      </c>
      <c r="G318" s="64">
        <v>52291</v>
      </c>
      <c r="H318" s="65">
        <v>360</v>
      </c>
      <c r="I318" s="65">
        <v>91</v>
      </c>
      <c r="J318" s="65">
        <v>180</v>
      </c>
      <c r="K318" s="65">
        <v>91</v>
      </c>
      <c r="L318" s="66">
        <v>91</v>
      </c>
      <c r="M318" s="67">
        <v>3000208</v>
      </c>
      <c r="N318" s="68">
        <v>0.03</v>
      </c>
      <c r="O318" s="69">
        <v>7.6499999999999999E-2</v>
      </c>
      <c r="P318" s="70">
        <v>20718.885618151482</v>
      </c>
      <c r="Q318" s="71">
        <v>2214604.808720029</v>
      </c>
      <c r="R318" s="71">
        <v>785603.19127997104</v>
      </c>
      <c r="S318" s="71">
        <v>1074712.7283316029</v>
      </c>
      <c r="T318" s="71">
        <v>536610.940186308</v>
      </c>
      <c r="U318" s="72">
        <v>538101.78814529488</v>
      </c>
      <c r="V318" s="71">
        <v>397166.05781376315</v>
      </c>
      <c r="W318" s="73">
        <v>538101.78814529488</v>
      </c>
      <c r="X318" s="71">
        <v>1514794.6025472451</v>
      </c>
      <c r="Y318" s="71">
        <v>729191.41126726661</v>
      </c>
      <c r="Z318" s="74">
        <v>7.4505805969238281E-9</v>
      </c>
      <c r="AA318" s="75"/>
      <c r="AB318" s="75">
        <v>180</v>
      </c>
      <c r="AC318" s="76"/>
      <c r="AD318" s="77"/>
      <c r="AE318" s="77"/>
      <c r="AF318" s="63"/>
      <c r="AG318" s="78"/>
      <c r="AH318" s="77"/>
      <c r="AI318" s="77"/>
      <c r="AJ318" s="77"/>
      <c r="AK318" s="77"/>
      <c r="AL318" s="77"/>
    </row>
    <row r="319" spans="1:38" hidden="1">
      <c r="A319" s="93">
        <f>VLOOKUP(B319,'Outstanding Oct 2020'!$A:$A,1,FALSE)</f>
        <v>143696944</v>
      </c>
      <c r="B319" s="62">
        <v>143696944</v>
      </c>
      <c r="C319" s="61">
        <v>99</v>
      </c>
      <c r="D319" s="62" t="s">
        <v>358</v>
      </c>
      <c r="E319" s="63" t="s">
        <v>813</v>
      </c>
      <c r="F319" s="64">
        <v>41673</v>
      </c>
      <c r="G319" s="64">
        <v>50802</v>
      </c>
      <c r="H319" s="65">
        <v>300</v>
      </c>
      <c r="I319" s="65">
        <v>80</v>
      </c>
      <c r="J319" s="65">
        <v>180</v>
      </c>
      <c r="K319" s="65">
        <v>80</v>
      </c>
      <c r="L319" s="66">
        <v>80</v>
      </c>
      <c r="M319" s="67">
        <v>2880151</v>
      </c>
      <c r="N319" s="68">
        <v>0.03</v>
      </c>
      <c r="O319" s="69">
        <v>7.3999999999999996E-2</v>
      </c>
      <c r="P319" s="70">
        <v>19889.794018282933</v>
      </c>
      <c r="Q319" s="71">
        <v>2158792.5149302855</v>
      </c>
      <c r="R319" s="71">
        <v>721358.48506971449</v>
      </c>
      <c r="S319" s="71">
        <v>913599.22408910072</v>
      </c>
      <c r="T319" s="71">
        <v>468941.91226937948</v>
      </c>
      <c r="U319" s="72">
        <v>444657.31181972125</v>
      </c>
      <c r="V319" s="71">
        <v>320603.77114209533</v>
      </c>
      <c r="W319" s="73">
        <v>444657.31181972125</v>
      </c>
      <c r="X319" s="71">
        <v>1421370.4083606424</v>
      </c>
      <c r="Y319" s="71">
        <v>700011.92329092789</v>
      </c>
      <c r="Z319" s="74">
        <v>0</v>
      </c>
      <c r="AA319" s="75"/>
      <c r="AB319" s="75">
        <v>180</v>
      </c>
      <c r="AC319" s="76"/>
      <c r="AD319" s="77"/>
      <c r="AE319" s="77"/>
      <c r="AF319" s="63"/>
      <c r="AG319" s="78"/>
      <c r="AH319" s="77"/>
      <c r="AI319" s="77"/>
      <c r="AJ319" s="77"/>
      <c r="AK319" s="77"/>
      <c r="AL319" s="77"/>
    </row>
    <row r="320" spans="1:38" hidden="1">
      <c r="A320" s="93">
        <f>VLOOKUP(B320,'Outstanding Oct 2020'!$A:$A,1,FALSE)</f>
        <v>143734277</v>
      </c>
      <c r="B320" s="62">
        <v>143734277</v>
      </c>
      <c r="C320" s="61">
        <v>99</v>
      </c>
      <c r="D320" s="62" t="s">
        <v>359</v>
      </c>
      <c r="E320" s="63" t="s">
        <v>814</v>
      </c>
      <c r="F320" s="64">
        <v>41361</v>
      </c>
      <c r="G320" s="64">
        <v>52322</v>
      </c>
      <c r="H320" s="65">
        <v>360</v>
      </c>
      <c r="I320" s="65">
        <v>90</v>
      </c>
      <c r="J320" s="65">
        <v>180</v>
      </c>
      <c r="K320" s="65">
        <v>90</v>
      </c>
      <c r="L320" s="66">
        <v>90</v>
      </c>
      <c r="M320" s="67">
        <v>1808101</v>
      </c>
      <c r="N320" s="68">
        <v>0.03</v>
      </c>
      <c r="O320" s="69">
        <v>7.6499999999999999E-2</v>
      </c>
      <c r="P320" s="70">
        <v>12486.413543682742</v>
      </c>
      <c r="Q320" s="71">
        <v>1334650.520647733</v>
      </c>
      <c r="R320" s="71">
        <v>473450.47935226699</v>
      </c>
      <c r="S320" s="71">
        <v>642246.17678054934</v>
      </c>
      <c r="T320" s="71">
        <v>320880.16073958622</v>
      </c>
      <c r="U320" s="72">
        <v>321366.01604096312</v>
      </c>
      <c r="V320" s="71">
        <v>236725.2396761335</v>
      </c>
      <c r="W320" s="73">
        <v>321366.01604096312</v>
      </c>
      <c r="X320" s="71">
        <v>912903.91721516522</v>
      </c>
      <c r="Y320" s="71">
        <v>439453.4378628938</v>
      </c>
      <c r="Z320" s="74">
        <v>4.4237822294235229E-9</v>
      </c>
      <c r="AA320" s="75"/>
      <c r="AB320" s="75">
        <v>180</v>
      </c>
      <c r="AC320" s="76"/>
      <c r="AD320" s="77"/>
      <c r="AE320" s="77"/>
      <c r="AF320" s="63"/>
      <c r="AG320" s="78"/>
      <c r="AH320" s="77"/>
      <c r="AI320" s="77"/>
      <c r="AJ320" s="77"/>
      <c r="AK320" s="77"/>
      <c r="AL320" s="77"/>
    </row>
    <row r="321" spans="1:38" hidden="1">
      <c r="A321" s="93">
        <f>VLOOKUP(B321,'Outstanding Oct 2020'!$A:$A,1,FALSE)</f>
        <v>143741346</v>
      </c>
      <c r="B321" s="62">
        <v>143741346</v>
      </c>
      <c r="C321" s="61">
        <v>99</v>
      </c>
      <c r="D321" s="62" t="s">
        <v>361</v>
      </c>
      <c r="E321" s="63" t="s">
        <v>814</v>
      </c>
      <c r="F321" s="64">
        <v>41302</v>
      </c>
      <c r="G321" s="64">
        <v>52263</v>
      </c>
      <c r="H321" s="65">
        <v>360</v>
      </c>
      <c r="I321" s="65">
        <v>92</v>
      </c>
      <c r="J321" s="65">
        <v>180</v>
      </c>
      <c r="K321" s="65">
        <v>92</v>
      </c>
      <c r="L321" s="66">
        <v>92</v>
      </c>
      <c r="M321" s="67">
        <v>832772</v>
      </c>
      <c r="N321" s="68">
        <v>0.03</v>
      </c>
      <c r="O321" s="69">
        <v>7.6499999999999999E-2</v>
      </c>
      <c r="P321" s="70">
        <v>5750.9705373758234</v>
      </c>
      <c r="Q321" s="71">
        <v>614711.00529276498</v>
      </c>
      <c r="R321" s="71">
        <v>218060.99470723502</v>
      </c>
      <c r="S321" s="71">
        <v>300793.76413080341</v>
      </c>
      <c r="T321" s="71">
        <v>150093.81543189305</v>
      </c>
      <c r="U321" s="72">
        <v>150699.94869891036</v>
      </c>
      <c r="V321" s="71">
        <v>111453.39729480901</v>
      </c>
      <c r="W321" s="73">
        <v>150699.94869891036</v>
      </c>
      <c r="X321" s="71">
        <v>420463.69143488538</v>
      </c>
      <c r="Y321" s="71">
        <v>202402.69672764838</v>
      </c>
      <c r="Z321" s="74">
        <v>1.9790604710578918E-9</v>
      </c>
      <c r="AA321" s="75"/>
      <c r="AB321" s="75">
        <v>180</v>
      </c>
      <c r="AC321" s="76"/>
      <c r="AD321" s="77"/>
      <c r="AE321" s="77"/>
      <c r="AF321" s="63"/>
      <c r="AG321" s="78"/>
      <c r="AH321" s="77"/>
      <c r="AI321" s="77"/>
      <c r="AJ321" s="77"/>
      <c r="AK321" s="77"/>
      <c r="AL321" s="77"/>
    </row>
    <row r="322" spans="1:38" hidden="1">
      <c r="A322" s="93">
        <f>VLOOKUP(B322,'Outstanding Oct 2020'!$A:$A,1,FALSE)</f>
        <v>143754596</v>
      </c>
      <c r="B322" s="62">
        <v>143754596</v>
      </c>
      <c r="C322" s="61">
        <v>99</v>
      </c>
      <c r="D322" s="62" t="s">
        <v>362</v>
      </c>
      <c r="E322" s="63" t="s">
        <v>814</v>
      </c>
      <c r="F322" s="64">
        <v>41327</v>
      </c>
      <c r="G322" s="64">
        <v>52291</v>
      </c>
      <c r="H322" s="65">
        <v>360</v>
      </c>
      <c r="I322" s="65">
        <v>91</v>
      </c>
      <c r="J322" s="65">
        <v>180</v>
      </c>
      <c r="K322" s="65">
        <v>91</v>
      </c>
      <c r="L322" s="66">
        <v>91</v>
      </c>
      <c r="M322" s="67">
        <v>2711676</v>
      </c>
      <c r="N322" s="68">
        <v>0.03</v>
      </c>
      <c r="O322" s="69">
        <v>7.6499999999999999E-2</v>
      </c>
      <c r="P322" s="70">
        <v>18726.33659982459</v>
      </c>
      <c r="Q322" s="71">
        <v>2001624.7904447601</v>
      </c>
      <c r="R322" s="71">
        <v>710051.20955523988</v>
      </c>
      <c r="S322" s="71">
        <v>971356.89002606738</v>
      </c>
      <c r="T322" s="71">
        <v>485004.70895372797</v>
      </c>
      <c r="U322" s="72">
        <v>486352.18107233942</v>
      </c>
      <c r="V322" s="71">
        <v>358970.33371959347</v>
      </c>
      <c r="W322" s="73">
        <v>486352.18107233942</v>
      </c>
      <c r="X322" s="71">
        <v>1369115.7975236732</v>
      </c>
      <c r="Y322" s="71">
        <v>659064.58796842629</v>
      </c>
      <c r="Z322" s="74">
        <v>6.9849193096160889E-9</v>
      </c>
      <c r="AA322" s="75"/>
      <c r="AB322" s="75">
        <v>180</v>
      </c>
      <c r="AC322" s="76"/>
      <c r="AD322" s="77"/>
      <c r="AE322" s="77"/>
      <c r="AF322" s="63"/>
      <c r="AG322" s="78"/>
      <c r="AH322" s="77"/>
      <c r="AI322" s="77"/>
      <c r="AJ322" s="77"/>
      <c r="AK322" s="77"/>
      <c r="AL322" s="77"/>
    </row>
    <row r="323" spans="1:38" hidden="1">
      <c r="A323" s="93">
        <f>VLOOKUP(B323,'Outstanding Oct 2020'!$A:$A,1,FALSE)</f>
        <v>143774260</v>
      </c>
      <c r="B323" s="62">
        <v>143774260</v>
      </c>
      <c r="C323" s="61">
        <v>99</v>
      </c>
      <c r="D323" s="62" t="s">
        <v>364</v>
      </c>
      <c r="E323" s="63" t="s">
        <v>814</v>
      </c>
      <c r="F323" s="64">
        <v>41366</v>
      </c>
      <c r="G323" s="64">
        <v>52322</v>
      </c>
      <c r="H323" s="65">
        <v>360</v>
      </c>
      <c r="I323" s="65">
        <v>90</v>
      </c>
      <c r="J323" s="65">
        <v>180</v>
      </c>
      <c r="K323" s="65">
        <v>90</v>
      </c>
      <c r="L323" s="66">
        <v>90</v>
      </c>
      <c r="M323" s="67">
        <v>2020142</v>
      </c>
      <c r="N323" s="68">
        <v>0.03</v>
      </c>
      <c r="O323" s="69">
        <v>7.6499999999999999E-2</v>
      </c>
      <c r="P323" s="70">
        <v>13950.729759544593</v>
      </c>
      <c r="Q323" s="71">
        <v>1491168.6748043122</v>
      </c>
      <c r="R323" s="71">
        <v>528973.32519568782</v>
      </c>
      <c r="S323" s="71">
        <v>717564.16043894249</v>
      </c>
      <c r="T323" s="71">
        <v>358510.66377198452</v>
      </c>
      <c r="U323" s="72">
        <v>359053.49666695797</v>
      </c>
      <c r="V323" s="71">
        <v>264486.66259784391</v>
      </c>
      <c r="W323" s="73">
        <v>359053.49666695797</v>
      </c>
      <c r="X323" s="71">
        <v>1019962.6819137195</v>
      </c>
      <c r="Y323" s="71">
        <v>490989.3567180268</v>
      </c>
      <c r="Z323" s="74">
        <v>4.8894435167312622E-9</v>
      </c>
      <c r="AA323" s="75"/>
      <c r="AB323" s="75">
        <v>180</v>
      </c>
      <c r="AC323" s="76"/>
      <c r="AD323" s="77"/>
      <c r="AE323" s="77"/>
      <c r="AF323" s="63"/>
      <c r="AG323" s="78"/>
      <c r="AH323" s="77"/>
      <c r="AI323" s="77"/>
      <c r="AJ323" s="77"/>
      <c r="AK323" s="77"/>
      <c r="AL323" s="77"/>
    </row>
    <row r="324" spans="1:38" hidden="1">
      <c r="A324" s="93">
        <f>VLOOKUP(B324,'Outstanding Oct 2020'!$A:$A,1,FALSE)</f>
        <v>143812480</v>
      </c>
      <c r="B324" s="62">
        <v>143812480</v>
      </c>
      <c r="C324" s="61">
        <v>99</v>
      </c>
      <c r="D324" s="62" t="s">
        <v>365</v>
      </c>
      <c r="E324" s="63" t="s">
        <v>814</v>
      </c>
      <c r="F324" s="64">
        <v>41425</v>
      </c>
      <c r="G324" s="64">
        <v>52383</v>
      </c>
      <c r="H324" s="65">
        <v>360</v>
      </c>
      <c r="I324" s="65">
        <v>88</v>
      </c>
      <c r="J324" s="65">
        <v>180</v>
      </c>
      <c r="K324" s="65">
        <v>88</v>
      </c>
      <c r="L324" s="66">
        <v>88</v>
      </c>
      <c r="M324" s="67">
        <v>2735673</v>
      </c>
      <c r="N324" s="68">
        <v>0.03</v>
      </c>
      <c r="O324" s="69">
        <v>7.6499999999999999E-2</v>
      </c>
      <c r="P324" s="70">
        <v>18892.055476042096</v>
      </c>
      <c r="Q324" s="71">
        <v>2019338.1861809404</v>
      </c>
      <c r="R324" s="71">
        <v>716334.81381905964</v>
      </c>
      <c r="S324" s="71">
        <v>955064.58640381868</v>
      </c>
      <c r="T324" s="71">
        <v>477777.34526202991</v>
      </c>
      <c r="U324" s="72">
        <v>477287.24114178878</v>
      </c>
      <c r="V324" s="71">
        <v>350208.13120042917</v>
      </c>
      <c r="W324" s="73">
        <v>477287.24114178878</v>
      </c>
      <c r="X324" s="71">
        <v>1381231.799506644</v>
      </c>
      <c r="Y324" s="71">
        <v>664896.98568757763</v>
      </c>
      <c r="Z324" s="74">
        <v>6.7520886659622192E-9</v>
      </c>
      <c r="AA324" s="75"/>
      <c r="AB324" s="75">
        <v>180</v>
      </c>
      <c r="AC324" s="76"/>
      <c r="AD324" s="77"/>
      <c r="AE324" s="77"/>
      <c r="AF324" s="63"/>
      <c r="AG324" s="78"/>
      <c r="AH324" s="77"/>
      <c r="AI324" s="77"/>
      <c r="AJ324" s="77"/>
      <c r="AK324" s="77"/>
      <c r="AL324" s="77"/>
    </row>
    <row r="325" spans="1:38" hidden="1">
      <c r="A325" s="93">
        <f>VLOOKUP(B325,'Outstanding Oct 2020'!$A:$A,1,FALSE)</f>
        <v>143843432</v>
      </c>
      <c r="B325" s="62">
        <v>143843432</v>
      </c>
      <c r="C325" s="61">
        <v>99</v>
      </c>
      <c r="D325" s="62" t="s">
        <v>366</v>
      </c>
      <c r="E325" s="63" t="s">
        <v>814</v>
      </c>
      <c r="F325" s="64">
        <v>41218</v>
      </c>
      <c r="G325" s="64">
        <v>51441</v>
      </c>
      <c r="H325" s="65">
        <v>336</v>
      </c>
      <c r="I325" s="65">
        <v>95</v>
      </c>
      <c r="J325" s="65">
        <v>180</v>
      </c>
      <c r="K325" s="65">
        <v>95</v>
      </c>
      <c r="L325" s="66">
        <v>95</v>
      </c>
      <c r="M325" s="67">
        <v>4098418</v>
      </c>
      <c r="N325" s="68">
        <v>0.03</v>
      </c>
      <c r="O325" s="69">
        <v>7.6499999999999999E-2</v>
      </c>
      <c r="P325" s="70">
        <v>28302.922249848398</v>
      </c>
      <c r="Q325" s="71">
        <v>3025248.9863851853</v>
      </c>
      <c r="R325" s="71">
        <v>1073169.0136148147</v>
      </c>
      <c r="S325" s="71">
        <v>1516391.5872414617</v>
      </c>
      <c r="T325" s="71">
        <v>755252.83897534618</v>
      </c>
      <c r="U325" s="72">
        <v>761138.74826611555</v>
      </c>
      <c r="V325" s="71">
        <v>566394.75718559662</v>
      </c>
      <c r="W325" s="73">
        <v>761138.74826611555</v>
      </c>
      <c r="X325" s="71">
        <v>2069277.0185875371</v>
      </c>
      <c r="Y325" s="71">
        <v>996108.00497271121</v>
      </c>
      <c r="Z325" s="74">
        <v>1.1175870895385742E-8</v>
      </c>
      <c r="AA325" s="75"/>
      <c r="AB325" s="75">
        <v>180</v>
      </c>
      <c r="AC325" s="76"/>
      <c r="AD325" s="77"/>
      <c r="AE325" s="77"/>
      <c r="AF325" s="63"/>
      <c r="AG325" s="78"/>
      <c r="AH325" s="77"/>
      <c r="AI325" s="77"/>
      <c r="AJ325" s="77"/>
      <c r="AK325" s="77"/>
      <c r="AL325" s="77"/>
    </row>
    <row r="326" spans="1:38" hidden="1">
      <c r="A326" s="93">
        <f>VLOOKUP(B326,'Outstanding Oct 2020'!$A:$A,1,FALSE)</f>
        <v>143845664</v>
      </c>
      <c r="B326" s="62">
        <v>143845664</v>
      </c>
      <c r="C326" s="61">
        <v>99</v>
      </c>
      <c r="D326" s="62" t="s">
        <v>367</v>
      </c>
      <c r="E326" s="63" t="s">
        <v>811</v>
      </c>
      <c r="F326" s="64">
        <v>40231</v>
      </c>
      <c r="G326" s="64">
        <v>44615</v>
      </c>
      <c r="H326" s="65">
        <v>144</v>
      </c>
      <c r="I326" s="65">
        <v>127</v>
      </c>
      <c r="J326" s="65">
        <v>144</v>
      </c>
      <c r="K326" s="65">
        <v>127</v>
      </c>
      <c r="L326" s="66">
        <v>127</v>
      </c>
      <c r="M326" s="67">
        <v>5700019</v>
      </c>
      <c r="N326" s="68">
        <v>0.03</v>
      </c>
      <c r="O326" s="69">
        <v>8.6499999999999994E-2</v>
      </c>
      <c r="P326" s="70">
        <v>47183.998578009247</v>
      </c>
      <c r="Q326" s="71">
        <v>4218849.1361692008</v>
      </c>
      <c r="R326" s="71">
        <v>1481169.8638307992</v>
      </c>
      <c r="S326" s="71">
        <v>2525901.1900760275</v>
      </c>
      <c r="T326" s="71">
        <v>1076711.1390572386</v>
      </c>
      <c r="U326" s="72">
        <v>1449190.0510187889</v>
      </c>
      <c r="V326" s="71">
        <v>1306309.5326841078</v>
      </c>
      <c r="W326" s="73">
        <v>1449190.0510187889</v>
      </c>
      <c r="X326" s="71">
        <v>2575646.6590640871</v>
      </c>
      <c r="Y326" s="71">
        <v>1094476.7952333307</v>
      </c>
      <c r="Z326" s="74">
        <v>-4.2840838432312012E-8</v>
      </c>
      <c r="AA326" s="75"/>
      <c r="AB326" s="75">
        <v>144</v>
      </c>
      <c r="AC326" s="76"/>
      <c r="AD326" s="77"/>
      <c r="AE326" s="77"/>
      <c r="AF326" s="63"/>
      <c r="AG326" s="78"/>
      <c r="AH326" s="77"/>
      <c r="AI326" s="77"/>
      <c r="AJ326" s="77"/>
      <c r="AK326" s="77"/>
      <c r="AL326" s="77"/>
    </row>
    <row r="327" spans="1:38" hidden="1">
      <c r="A327" s="93">
        <f>VLOOKUP(B327,'Outstanding Oct 2020'!$A:$A,1,FALSE)</f>
        <v>143852385</v>
      </c>
      <c r="B327" s="62">
        <v>143852385</v>
      </c>
      <c r="C327" s="61">
        <v>99</v>
      </c>
      <c r="D327" s="62" t="s">
        <v>368</v>
      </c>
      <c r="E327" s="63" t="s">
        <v>811</v>
      </c>
      <c r="F327" s="64">
        <v>40267</v>
      </c>
      <c r="G327" s="64">
        <v>48305</v>
      </c>
      <c r="H327" s="65">
        <v>264</v>
      </c>
      <c r="I327" s="65">
        <v>126</v>
      </c>
      <c r="J327" s="65">
        <v>180</v>
      </c>
      <c r="K327" s="65">
        <v>126</v>
      </c>
      <c r="L327" s="66">
        <v>126</v>
      </c>
      <c r="M327" s="67">
        <v>8406334</v>
      </c>
      <c r="N327" s="68">
        <v>0.03</v>
      </c>
      <c r="O327" s="69">
        <v>8.6499999999999994E-2</v>
      </c>
      <c r="P327" s="70">
        <v>58052.59922444637</v>
      </c>
      <c r="Q327" s="71">
        <v>5842935.795444347</v>
      </c>
      <c r="R327" s="71">
        <v>2563398.204555653</v>
      </c>
      <c r="S327" s="71">
        <v>4060811.7632905492</v>
      </c>
      <c r="T327" s="71">
        <v>1837323.0368412519</v>
      </c>
      <c r="U327" s="72">
        <v>2223488.7264492973</v>
      </c>
      <c r="V327" s="71">
        <v>1794378.7431889572</v>
      </c>
      <c r="W327" s="73">
        <v>2223488.7264492973</v>
      </c>
      <c r="X327" s="71">
        <v>4606532.0649559433</v>
      </c>
      <c r="Y327" s="71">
        <v>2043133.860400347</v>
      </c>
      <c r="Z327" s="74">
        <v>-5.6810677051544189E-8</v>
      </c>
      <c r="AA327" s="75"/>
      <c r="AB327" s="75">
        <v>180</v>
      </c>
      <c r="AC327" s="76"/>
      <c r="AD327" s="77"/>
      <c r="AE327" s="77"/>
      <c r="AF327" s="63"/>
      <c r="AG327" s="78"/>
      <c r="AH327" s="77"/>
      <c r="AI327" s="77"/>
      <c r="AJ327" s="77"/>
      <c r="AK327" s="77"/>
      <c r="AL327" s="77"/>
    </row>
    <row r="328" spans="1:38" hidden="1">
      <c r="A328" s="93">
        <f>VLOOKUP(B328,'Outstanding Oct 2020'!$A:$A,1,FALSE)</f>
        <v>143854442</v>
      </c>
      <c r="B328" s="62">
        <v>143854442</v>
      </c>
      <c r="C328" s="61">
        <v>99</v>
      </c>
      <c r="D328" s="62" t="s">
        <v>369</v>
      </c>
      <c r="E328" s="63" t="s">
        <v>811</v>
      </c>
      <c r="F328" s="64">
        <v>40261</v>
      </c>
      <c r="G328" s="64">
        <v>51218</v>
      </c>
      <c r="H328" s="65">
        <v>360</v>
      </c>
      <c r="I328" s="65">
        <v>126</v>
      </c>
      <c r="J328" s="65">
        <v>180</v>
      </c>
      <c r="K328" s="65">
        <v>126</v>
      </c>
      <c r="L328" s="66">
        <v>126</v>
      </c>
      <c r="M328" s="67">
        <v>1683096</v>
      </c>
      <c r="N328" s="68">
        <v>0.03</v>
      </c>
      <c r="O328" s="69">
        <v>8.6499999999999994E-2</v>
      </c>
      <c r="P328" s="70">
        <v>11623.151964253238</v>
      </c>
      <c r="Q328" s="71">
        <v>1169858.5692133096</v>
      </c>
      <c r="R328" s="71">
        <v>513237.43078669044</v>
      </c>
      <c r="S328" s="71">
        <v>813045.97646813339</v>
      </c>
      <c r="T328" s="71">
        <v>367864.40486606443</v>
      </c>
      <c r="U328" s="72">
        <v>445181.57160206896</v>
      </c>
      <c r="V328" s="71">
        <v>359266.2015506833</v>
      </c>
      <c r="W328" s="73">
        <v>445181.57160206896</v>
      </c>
      <c r="X328" s="71">
        <v>922308.78435226181</v>
      </c>
      <c r="Y328" s="71">
        <v>409071.35356558301</v>
      </c>
      <c r="Z328" s="74">
        <v>-1.1641532182693481E-8</v>
      </c>
      <c r="AA328" s="75"/>
      <c r="AB328" s="75">
        <v>180</v>
      </c>
      <c r="AC328" s="76"/>
      <c r="AD328" s="77"/>
      <c r="AE328" s="77"/>
      <c r="AF328" s="63"/>
      <c r="AG328" s="78"/>
      <c r="AH328" s="77"/>
      <c r="AI328" s="77"/>
      <c r="AJ328" s="77"/>
      <c r="AK328" s="77"/>
      <c r="AL328" s="77"/>
    </row>
    <row r="329" spans="1:38" hidden="1">
      <c r="A329" s="93">
        <f>VLOOKUP(B329,'Outstanding Oct 2020'!$A:$A,1,FALSE)</f>
        <v>143854787</v>
      </c>
      <c r="B329" s="62">
        <v>143854787</v>
      </c>
      <c r="C329" s="61">
        <v>99</v>
      </c>
      <c r="D329" s="62" t="s">
        <v>370</v>
      </c>
      <c r="E329" s="63" t="s">
        <v>811</v>
      </c>
      <c r="F329" s="64">
        <v>40200</v>
      </c>
      <c r="G329" s="64">
        <v>49332</v>
      </c>
      <c r="H329" s="65">
        <v>300</v>
      </c>
      <c r="I329" s="65">
        <v>128</v>
      </c>
      <c r="J329" s="65">
        <v>180</v>
      </c>
      <c r="K329" s="65">
        <v>128</v>
      </c>
      <c r="L329" s="66">
        <v>128</v>
      </c>
      <c r="M329" s="67">
        <v>855104</v>
      </c>
      <c r="N329" s="68">
        <v>0.03</v>
      </c>
      <c r="O329" s="69">
        <v>8.6499999999999994E-2</v>
      </c>
      <c r="P329" s="70">
        <v>5905.1912292827037</v>
      </c>
      <c r="Q329" s="71">
        <v>594351.56519210897</v>
      </c>
      <c r="R329" s="71">
        <v>260752.43480789103</v>
      </c>
      <c r="S329" s="71">
        <v>416839.4467809308</v>
      </c>
      <c r="T329" s="71">
        <v>188371.88170629833</v>
      </c>
      <c r="U329" s="72">
        <v>228467.56507463247</v>
      </c>
      <c r="V329" s="71">
        <v>185423.95364116694</v>
      </c>
      <c r="W329" s="73">
        <v>228467.56507463247</v>
      </c>
      <c r="X329" s="71">
        <v>468582.85607877187</v>
      </c>
      <c r="Y329" s="71">
        <v>207830.42127088679</v>
      </c>
      <c r="Z329" s="74">
        <v>-5.9371814131736755E-9</v>
      </c>
      <c r="AA329" s="75"/>
      <c r="AB329" s="75">
        <v>180</v>
      </c>
      <c r="AC329" s="76"/>
      <c r="AD329" s="77"/>
      <c r="AE329" s="77"/>
      <c r="AF329" s="63"/>
      <c r="AG329" s="78"/>
      <c r="AH329" s="77"/>
      <c r="AI329" s="77"/>
      <c r="AJ329" s="77"/>
      <c r="AK329" s="77"/>
      <c r="AL329" s="77"/>
    </row>
    <row r="330" spans="1:38" hidden="1">
      <c r="A330" s="93">
        <f>VLOOKUP(B330,'Outstanding Oct 2020'!$A:$A,1,FALSE)</f>
        <v>143874230</v>
      </c>
      <c r="B330" s="62">
        <v>143874230</v>
      </c>
      <c r="C330" s="61">
        <v>99</v>
      </c>
      <c r="D330" s="62" t="s">
        <v>371</v>
      </c>
      <c r="E330" s="63" t="s">
        <v>811</v>
      </c>
      <c r="F330" s="64">
        <v>40217</v>
      </c>
      <c r="G330" s="64">
        <v>51158</v>
      </c>
      <c r="H330" s="65">
        <v>360</v>
      </c>
      <c r="I330" s="65">
        <v>128</v>
      </c>
      <c r="J330" s="65">
        <v>180</v>
      </c>
      <c r="K330" s="65">
        <v>128</v>
      </c>
      <c r="L330" s="66">
        <v>128</v>
      </c>
      <c r="M330" s="67">
        <v>616108</v>
      </c>
      <c r="N330" s="68">
        <v>0.03</v>
      </c>
      <c r="O330" s="69">
        <v>8.6499999999999994E-2</v>
      </c>
      <c r="P330" s="70">
        <v>4254.7287322839184</v>
      </c>
      <c r="Q330" s="71">
        <v>428234.17283439188</v>
      </c>
      <c r="R330" s="71">
        <v>187873.82716560812</v>
      </c>
      <c r="S330" s="71">
        <v>300335.53565099183</v>
      </c>
      <c r="T330" s="71">
        <v>135723.16735075967</v>
      </c>
      <c r="U330" s="72">
        <v>164612.36830023216</v>
      </c>
      <c r="V330" s="71">
        <v>133599.16598443245</v>
      </c>
      <c r="W330" s="73">
        <v>164612.36830023216</v>
      </c>
      <c r="X330" s="71">
        <v>337616.99897670926</v>
      </c>
      <c r="Y330" s="71">
        <v>149743.17181110545</v>
      </c>
      <c r="Z330" s="74">
        <v>-4.3073669075965881E-9</v>
      </c>
      <c r="AA330" s="75"/>
      <c r="AB330" s="75">
        <v>180</v>
      </c>
      <c r="AC330" s="76"/>
      <c r="AD330" s="77"/>
      <c r="AE330" s="77"/>
      <c r="AF330" s="63"/>
      <c r="AG330" s="78"/>
      <c r="AH330" s="77"/>
      <c r="AI330" s="77"/>
      <c r="AJ330" s="77"/>
      <c r="AK330" s="77"/>
      <c r="AL330" s="77"/>
    </row>
    <row r="331" spans="1:38" hidden="1">
      <c r="A331" s="93">
        <f>VLOOKUP(B331,'Outstanding Oct 2020'!$A:$A,1,FALSE)</f>
        <v>143874257</v>
      </c>
      <c r="B331" s="62">
        <v>143874257</v>
      </c>
      <c r="C331" s="61">
        <v>99</v>
      </c>
      <c r="D331" s="62" t="s">
        <v>372</v>
      </c>
      <c r="E331" s="63" t="s">
        <v>811</v>
      </c>
      <c r="F331" s="64">
        <v>40234</v>
      </c>
      <c r="G331" s="64">
        <v>51189</v>
      </c>
      <c r="H331" s="65">
        <v>360</v>
      </c>
      <c r="I331" s="65">
        <v>127</v>
      </c>
      <c r="J331" s="65">
        <v>180</v>
      </c>
      <c r="K331" s="65">
        <v>127</v>
      </c>
      <c r="L331" s="66">
        <v>127</v>
      </c>
      <c r="M331" s="67">
        <v>1500223</v>
      </c>
      <c r="N331" s="68">
        <v>0.03</v>
      </c>
      <c r="O331" s="69">
        <v>8.6499999999999994E-2</v>
      </c>
      <c r="P331" s="70">
        <v>10360.264601227671</v>
      </c>
      <c r="Q331" s="71">
        <v>1042750.224753014</v>
      </c>
      <c r="R331" s="71">
        <v>457472.77524698596</v>
      </c>
      <c r="S331" s="71">
        <v>728037.00500980148</v>
      </c>
      <c r="T331" s="71">
        <v>329201.73906814354</v>
      </c>
      <c r="U331" s="72">
        <v>398835.26594165794</v>
      </c>
      <c r="V331" s="71">
        <v>322772.45809092897</v>
      </c>
      <c r="W331" s="73">
        <v>398835.26594165794</v>
      </c>
      <c r="X331" s="71">
        <v>822097.40346795623</v>
      </c>
      <c r="Y331" s="71">
        <v>364624.62822098075</v>
      </c>
      <c r="Z331" s="74">
        <v>-1.0477378964424133E-8</v>
      </c>
      <c r="AA331" s="75"/>
      <c r="AB331" s="75">
        <v>180</v>
      </c>
      <c r="AC331" s="76"/>
      <c r="AD331" s="77"/>
      <c r="AE331" s="77"/>
      <c r="AF331" s="63"/>
      <c r="AG331" s="78"/>
      <c r="AH331" s="77"/>
      <c r="AI331" s="77"/>
      <c r="AJ331" s="77"/>
      <c r="AK331" s="77"/>
      <c r="AL331" s="77"/>
    </row>
    <row r="332" spans="1:38" hidden="1">
      <c r="A332" s="93">
        <f>VLOOKUP(B332,'Outstanding Oct 2020'!$A:$A,1,FALSE)</f>
        <v>143874273</v>
      </c>
      <c r="B332" s="62">
        <v>143874273</v>
      </c>
      <c r="C332" s="61">
        <v>99</v>
      </c>
      <c r="D332" s="62" t="s">
        <v>373</v>
      </c>
      <c r="E332" s="63" t="s">
        <v>814</v>
      </c>
      <c r="F332" s="64">
        <v>41332</v>
      </c>
      <c r="G332" s="64">
        <v>52291</v>
      </c>
      <c r="H332" s="65">
        <v>360</v>
      </c>
      <c r="I332" s="65">
        <v>91</v>
      </c>
      <c r="J332" s="65">
        <v>180</v>
      </c>
      <c r="K332" s="65">
        <v>91</v>
      </c>
      <c r="L332" s="66">
        <v>91</v>
      </c>
      <c r="M332" s="67">
        <v>5509600</v>
      </c>
      <c r="N332" s="68">
        <v>0.03</v>
      </c>
      <c r="O332" s="69">
        <v>7.6499999999999999E-2</v>
      </c>
      <c r="P332" s="70">
        <v>38048.286052756135</v>
      </c>
      <c r="Q332" s="71">
        <v>4066913.5786998332</v>
      </c>
      <c r="R332" s="71">
        <v>1442686.4213001668</v>
      </c>
      <c r="S332" s="71">
        <v>1973608.9124540028</v>
      </c>
      <c r="T332" s="71">
        <v>985435.55515166977</v>
      </c>
      <c r="U332" s="72">
        <v>988173.357302333</v>
      </c>
      <c r="V332" s="71">
        <v>729358.13521286205</v>
      </c>
      <c r="W332" s="73">
        <v>988173.357302333</v>
      </c>
      <c r="X332" s="71">
        <v>2781777.9107962851</v>
      </c>
      <c r="Y332" s="71">
        <v>1339091.4894961054</v>
      </c>
      <c r="Z332" s="74">
        <v>1.3038516044616699E-8</v>
      </c>
      <c r="AA332" s="75"/>
      <c r="AB332" s="75">
        <v>180</v>
      </c>
      <c r="AC332" s="76"/>
      <c r="AD332" s="77"/>
      <c r="AE332" s="77"/>
      <c r="AF332" s="63"/>
      <c r="AG332" s="78"/>
      <c r="AH332" s="77"/>
      <c r="AI332" s="77"/>
      <c r="AJ332" s="77"/>
      <c r="AK332" s="77"/>
      <c r="AL332" s="77"/>
    </row>
    <row r="333" spans="1:38" hidden="1">
      <c r="A333" s="93">
        <f>VLOOKUP(B333,'Outstanding Oct 2020'!$A:$A,1,FALSE)</f>
        <v>143874559</v>
      </c>
      <c r="B333" s="62">
        <v>143874559</v>
      </c>
      <c r="C333" s="61">
        <v>99</v>
      </c>
      <c r="D333" s="62" t="s">
        <v>374</v>
      </c>
      <c r="E333" s="63" t="s">
        <v>814</v>
      </c>
      <c r="F333" s="64">
        <v>41277</v>
      </c>
      <c r="G333" s="64">
        <v>52232</v>
      </c>
      <c r="H333" s="65">
        <v>360</v>
      </c>
      <c r="I333" s="65">
        <v>93</v>
      </c>
      <c r="J333" s="65">
        <v>180</v>
      </c>
      <c r="K333" s="65">
        <v>93</v>
      </c>
      <c r="L333" s="66">
        <v>93</v>
      </c>
      <c r="M333" s="67">
        <v>1999981</v>
      </c>
      <c r="N333" s="68">
        <v>0.03</v>
      </c>
      <c r="O333" s="69">
        <v>7.6499999999999999E-2</v>
      </c>
      <c r="P333" s="70">
        <v>13811.501595048148</v>
      </c>
      <c r="Q333" s="71">
        <v>1476286.8240964266</v>
      </c>
      <c r="R333" s="71">
        <v>523694.1759035734</v>
      </c>
      <c r="S333" s="71">
        <v>728300.8599536512</v>
      </c>
      <c r="T333" s="71">
        <v>363189.01230693923</v>
      </c>
      <c r="U333" s="72">
        <v>365111.84764671198</v>
      </c>
      <c r="V333" s="71">
        <v>270575.32421684626</v>
      </c>
      <c r="W333" s="73">
        <v>365111.84764671198</v>
      </c>
      <c r="X333" s="71">
        <v>1009783.4630122453</v>
      </c>
      <c r="Y333" s="71">
        <v>486089.28710866696</v>
      </c>
      <c r="Z333" s="74">
        <v>4.8894435167312622E-9</v>
      </c>
      <c r="AA333" s="75"/>
      <c r="AB333" s="75">
        <v>180</v>
      </c>
      <c r="AC333" s="76"/>
      <c r="AD333" s="77"/>
      <c r="AE333" s="77"/>
      <c r="AF333" s="63"/>
      <c r="AG333" s="78"/>
      <c r="AH333" s="77"/>
      <c r="AI333" s="77"/>
      <c r="AJ333" s="77"/>
      <c r="AK333" s="77"/>
      <c r="AL333" s="77"/>
    </row>
    <row r="334" spans="1:38" hidden="1">
      <c r="A334" s="93">
        <f>VLOOKUP(B334,'Outstanding Oct 2020'!$A:$A,1,FALSE)</f>
        <v>143875717</v>
      </c>
      <c r="B334" s="62">
        <v>143875717</v>
      </c>
      <c r="C334" s="61">
        <v>99</v>
      </c>
      <c r="D334" s="62" t="s">
        <v>375</v>
      </c>
      <c r="E334" s="63" t="s">
        <v>811</v>
      </c>
      <c r="F334" s="64">
        <v>40234</v>
      </c>
      <c r="G334" s="64">
        <v>51189</v>
      </c>
      <c r="H334" s="65">
        <v>360</v>
      </c>
      <c r="I334" s="65">
        <v>127</v>
      </c>
      <c r="J334" s="65">
        <v>180</v>
      </c>
      <c r="K334" s="65">
        <v>127</v>
      </c>
      <c r="L334" s="66">
        <v>127</v>
      </c>
      <c r="M334" s="67">
        <v>3000208</v>
      </c>
      <c r="N334" s="68">
        <v>0.03</v>
      </c>
      <c r="O334" s="69">
        <v>8.6499999999999994E-2</v>
      </c>
      <c r="P334" s="70">
        <v>20718.885618151482</v>
      </c>
      <c r="Q334" s="71">
        <v>2085335.0243969006</v>
      </c>
      <c r="R334" s="71">
        <v>914872.97560309945</v>
      </c>
      <c r="S334" s="71">
        <v>1455958.5119855164</v>
      </c>
      <c r="T334" s="71">
        <v>658351.25255789072</v>
      </c>
      <c r="U334" s="72">
        <v>797607.25942762569</v>
      </c>
      <c r="V334" s="71">
        <v>645493.71056440903</v>
      </c>
      <c r="W334" s="73">
        <v>797607.25942762569</v>
      </c>
      <c r="X334" s="71">
        <v>1644064.3868703463</v>
      </c>
      <c r="Y334" s="71">
        <v>729191.41126726661</v>
      </c>
      <c r="Z334" s="74">
        <v>-1.9790604710578918E-8</v>
      </c>
      <c r="AA334" s="75"/>
      <c r="AB334" s="75">
        <v>180</v>
      </c>
      <c r="AC334" s="76"/>
      <c r="AD334" s="77"/>
      <c r="AE334" s="77"/>
      <c r="AF334" s="63"/>
      <c r="AG334" s="78"/>
      <c r="AH334" s="77"/>
      <c r="AI334" s="77"/>
      <c r="AJ334" s="77"/>
      <c r="AK334" s="77"/>
      <c r="AL334" s="77"/>
    </row>
    <row r="335" spans="1:38" hidden="1">
      <c r="A335" s="93">
        <f>VLOOKUP(B335,'Outstanding Oct 2020'!$A:$A,1,FALSE)</f>
        <v>143883620</v>
      </c>
      <c r="B335" s="62">
        <v>143883620</v>
      </c>
      <c r="C335" s="61">
        <v>99</v>
      </c>
      <c r="D335" s="62" t="s">
        <v>376</v>
      </c>
      <c r="E335" s="63" t="s">
        <v>813</v>
      </c>
      <c r="F335" s="64">
        <v>41865</v>
      </c>
      <c r="G335" s="64">
        <v>52810</v>
      </c>
      <c r="H335" s="65">
        <v>360</v>
      </c>
      <c r="I335" s="65">
        <v>74</v>
      </c>
      <c r="J335" s="65">
        <v>180</v>
      </c>
      <c r="K335" s="65">
        <v>74</v>
      </c>
      <c r="L335" s="66">
        <v>74</v>
      </c>
      <c r="M335" s="67">
        <v>2000218</v>
      </c>
      <c r="N335" s="68">
        <v>0.03</v>
      </c>
      <c r="O335" s="69">
        <v>7.3999999999999996E-2</v>
      </c>
      <c r="P335" s="70">
        <v>13813.138273535606</v>
      </c>
      <c r="Q335" s="71">
        <v>1499246.2709867731</v>
      </c>
      <c r="R335" s="71">
        <v>500971.72901322693</v>
      </c>
      <c r="S335" s="71">
        <v>595467.18907148344</v>
      </c>
      <c r="T335" s="71">
        <v>306798.72557808075</v>
      </c>
      <c r="U335" s="72">
        <v>288668.4634934027</v>
      </c>
      <c r="V335" s="71">
        <v>205955.04414988219</v>
      </c>
      <c r="W335" s="73">
        <v>288668.4634934027</v>
      </c>
      <c r="X335" s="71">
        <v>987118.61824963614</v>
      </c>
      <c r="Y335" s="71">
        <v>486146.88923640945</v>
      </c>
      <c r="Z335" s="74">
        <v>-2.3283064365386963E-10</v>
      </c>
      <c r="AA335" s="75"/>
      <c r="AB335" s="75">
        <v>180</v>
      </c>
      <c r="AC335" s="76"/>
      <c r="AD335" s="77"/>
      <c r="AE335" s="77"/>
      <c r="AF335" s="63"/>
      <c r="AG335" s="78"/>
      <c r="AH335" s="77"/>
      <c r="AI335" s="77"/>
      <c r="AJ335" s="77"/>
      <c r="AK335" s="77"/>
      <c r="AL335" s="77"/>
    </row>
    <row r="336" spans="1:38" hidden="1">
      <c r="A336" s="93">
        <f>VLOOKUP(B336,'Outstanding Oct 2020'!$A:$A,1,FALSE)</f>
        <v>143884244</v>
      </c>
      <c r="B336" s="62">
        <v>143884244</v>
      </c>
      <c r="C336" s="61">
        <v>99</v>
      </c>
      <c r="D336" s="62" t="s">
        <v>377</v>
      </c>
      <c r="E336" s="63" t="s">
        <v>814</v>
      </c>
      <c r="F336" s="64">
        <v>41093</v>
      </c>
      <c r="G336" s="64">
        <v>52048</v>
      </c>
      <c r="H336" s="65">
        <v>360</v>
      </c>
      <c r="I336" s="65">
        <v>99</v>
      </c>
      <c r="J336" s="65">
        <v>180</v>
      </c>
      <c r="K336" s="65">
        <v>99</v>
      </c>
      <c r="L336" s="66">
        <v>99</v>
      </c>
      <c r="M336" s="67">
        <v>3490005</v>
      </c>
      <c r="N336" s="68">
        <v>0.03</v>
      </c>
      <c r="O336" s="69">
        <v>7.6499999999999999E-2</v>
      </c>
      <c r="P336" s="70">
        <v>24101.333774783867</v>
      </c>
      <c r="Q336" s="71">
        <v>2576148.6721777106</v>
      </c>
      <c r="R336" s="71">
        <v>913856.32782228943</v>
      </c>
      <c r="S336" s="71">
        <v>1330976.7838325622</v>
      </c>
      <c r="T336" s="71">
        <v>661277.28756173747</v>
      </c>
      <c r="U336" s="72">
        <v>669699.49627082469</v>
      </c>
      <c r="V336" s="71">
        <v>502620.98030225915</v>
      </c>
      <c r="W336" s="73">
        <v>669699.49627082469</v>
      </c>
      <c r="X336" s="71">
        <v>1762091.4072833951</v>
      </c>
      <c r="Y336" s="71">
        <v>848235.07946109585</v>
      </c>
      <c r="Z336" s="74">
        <v>9.7788870334625244E-9</v>
      </c>
      <c r="AA336" s="75"/>
      <c r="AB336" s="75">
        <v>180</v>
      </c>
      <c r="AC336" s="76"/>
      <c r="AD336" s="77"/>
      <c r="AE336" s="77"/>
      <c r="AF336" s="63"/>
      <c r="AG336" s="78"/>
      <c r="AH336" s="77"/>
      <c r="AI336" s="77"/>
      <c r="AJ336" s="77"/>
      <c r="AK336" s="77"/>
      <c r="AL336" s="77"/>
    </row>
    <row r="337" spans="1:38" hidden="1">
      <c r="A337" s="93">
        <f>VLOOKUP(B337,'Outstanding Oct 2020'!$A:$A,1,FALSE)</f>
        <v>143885178</v>
      </c>
      <c r="B337" s="62">
        <v>143885178</v>
      </c>
      <c r="C337" s="61">
        <v>99</v>
      </c>
      <c r="D337" s="62" t="s">
        <v>378</v>
      </c>
      <c r="E337" s="63" t="s">
        <v>814</v>
      </c>
      <c r="F337" s="64">
        <v>41201</v>
      </c>
      <c r="G337" s="64">
        <v>51806</v>
      </c>
      <c r="H337" s="65">
        <v>349</v>
      </c>
      <c r="I337" s="65">
        <v>95</v>
      </c>
      <c r="J337" s="65">
        <v>180</v>
      </c>
      <c r="K337" s="65">
        <v>95</v>
      </c>
      <c r="L337" s="66">
        <v>95</v>
      </c>
      <c r="M337" s="67">
        <v>1995721</v>
      </c>
      <c r="N337" s="68">
        <v>0.03</v>
      </c>
      <c r="O337" s="69">
        <v>7.6499999999999999E-2</v>
      </c>
      <c r="P337" s="70">
        <v>13782.082817172306</v>
      </c>
      <c r="Q337" s="71">
        <v>1473142.3032881536</v>
      </c>
      <c r="R337" s="71">
        <v>522578.69671184639</v>
      </c>
      <c r="S337" s="71">
        <v>738405.53474075056</v>
      </c>
      <c r="T337" s="71">
        <v>367769.69822324533</v>
      </c>
      <c r="U337" s="72">
        <v>370635.83651750523</v>
      </c>
      <c r="V337" s="71">
        <v>275805.42326458561</v>
      </c>
      <c r="W337" s="73">
        <v>370635.83651750523</v>
      </c>
      <c r="X337" s="71">
        <v>1007632.6038028665</v>
      </c>
      <c r="Y337" s="71">
        <v>485053.90709101502</v>
      </c>
      <c r="Z337" s="74">
        <v>5.1222741603851318E-9</v>
      </c>
      <c r="AA337" s="75"/>
      <c r="AB337" s="75">
        <v>180</v>
      </c>
      <c r="AC337" s="76"/>
      <c r="AD337" s="77"/>
      <c r="AE337" s="77"/>
      <c r="AF337" s="63"/>
      <c r="AG337" s="78"/>
      <c r="AH337" s="77"/>
      <c r="AI337" s="77"/>
      <c r="AJ337" s="77"/>
      <c r="AK337" s="77"/>
      <c r="AL337" s="77"/>
    </row>
    <row r="338" spans="1:38" hidden="1">
      <c r="A338" s="93">
        <f>VLOOKUP(B338,'Outstanding Oct 2020'!$A:$A,1,FALSE)</f>
        <v>143887901</v>
      </c>
      <c r="B338" s="62">
        <v>143887901</v>
      </c>
      <c r="C338" s="61">
        <v>99</v>
      </c>
      <c r="D338" s="62" t="s">
        <v>379</v>
      </c>
      <c r="E338" s="63" t="s">
        <v>814</v>
      </c>
      <c r="F338" s="64">
        <v>41110</v>
      </c>
      <c r="G338" s="64">
        <v>51683</v>
      </c>
      <c r="H338" s="65">
        <v>348</v>
      </c>
      <c r="I338" s="65">
        <v>98</v>
      </c>
      <c r="J338" s="65">
        <v>180</v>
      </c>
      <c r="K338" s="65">
        <v>98</v>
      </c>
      <c r="L338" s="66">
        <v>98</v>
      </c>
      <c r="M338" s="67">
        <v>3520021</v>
      </c>
      <c r="N338" s="68">
        <v>0.03</v>
      </c>
      <c r="O338" s="69">
        <v>7.6499999999999999E-2</v>
      </c>
      <c r="P338" s="70">
        <v>24308.618759929712</v>
      </c>
      <c r="Q338" s="71">
        <v>2598304.9953188198</v>
      </c>
      <c r="R338" s="71">
        <v>921716.00468118023</v>
      </c>
      <c r="S338" s="71">
        <v>1332551.5297340644</v>
      </c>
      <c r="T338" s="71">
        <v>662464.04203326046</v>
      </c>
      <c r="U338" s="72">
        <v>670087.4877008039</v>
      </c>
      <c r="V338" s="71">
        <v>501823.15810419811</v>
      </c>
      <c r="W338" s="73">
        <v>670087.4877008039</v>
      </c>
      <c r="X338" s="71">
        <v>1777246.3814685373</v>
      </c>
      <c r="Y338" s="71">
        <v>855530.37678734725</v>
      </c>
      <c r="Z338" s="74">
        <v>9.7788870334625244E-9</v>
      </c>
      <c r="AA338" s="75"/>
      <c r="AB338" s="75">
        <v>180</v>
      </c>
      <c r="AC338" s="76"/>
      <c r="AD338" s="77"/>
      <c r="AE338" s="77"/>
      <c r="AF338" s="63"/>
      <c r="AG338" s="78"/>
      <c r="AH338" s="77"/>
      <c r="AI338" s="77"/>
      <c r="AJ338" s="77"/>
      <c r="AK338" s="77"/>
      <c r="AL338" s="77"/>
    </row>
    <row r="339" spans="1:38" hidden="1">
      <c r="A339" s="93">
        <f>VLOOKUP(B339,'Outstanding Oct 2020'!$A:$A,1,FALSE)</f>
        <v>143888657</v>
      </c>
      <c r="B339" s="62">
        <v>143888657</v>
      </c>
      <c r="C339" s="61">
        <v>99</v>
      </c>
      <c r="D339" s="62" t="s">
        <v>380</v>
      </c>
      <c r="E339" s="63" t="s">
        <v>813</v>
      </c>
      <c r="F339" s="64">
        <v>42300</v>
      </c>
      <c r="G339" s="64">
        <v>48519</v>
      </c>
      <c r="H339" s="65">
        <v>204</v>
      </c>
      <c r="I339" s="65">
        <v>59</v>
      </c>
      <c r="J339" s="65">
        <v>180</v>
      </c>
      <c r="K339" s="65">
        <v>59</v>
      </c>
      <c r="L339" s="66">
        <v>59</v>
      </c>
      <c r="M339" s="67">
        <v>1254744</v>
      </c>
      <c r="N339" s="68">
        <v>0.03</v>
      </c>
      <c r="O339" s="69">
        <v>7.3999999999999996E-2</v>
      </c>
      <c r="P339" s="70">
        <v>8665.0316964896629</v>
      </c>
      <c r="Q339" s="71">
        <v>940482.61891605204</v>
      </c>
      <c r="R339" s="71">
        <v>314261.38108394796</v>
      </c>
      <c r="S339" s="71">
        <v>308075.63510689867</v>
      </c>
      <c r="T339" s="71">
        <v>160264.34611068771</v>
      </c>
      <c r="U339" s="72">
        <v>147811.28899621096</v>
      </c>
      <c r="V339" s="71">
        <v>103007.89713307183</v>
      </c>
      <c r="W339" s="73">
        <v>147811.28899621096</v>
      </c>
      <c r="X339" s="71">
        <v>619223.08645208715</v>
      </c>
      <c r="Y339" s="71">
        <v>304961.70536813955</v>
      </c>
      <c r="Z339" s="74">
        <v>-3.4924596548080444E-10</v>
      </c>
      <c r="AA339" s="75"/>
      <c r="AB339" s="75">
        <v>180</v>
      </c>
      <c r="AC339" s="76"/>
      <c r="AD339" s="77"/>
      <c r="AE339" s="77"/>
      <c r="AF339" s="63"/>
      <c r="AG339" s="78"/>
      <c r="AH339" s="77"/>
      <c r="AI339" s="77"/>
      <c r="AJ339" s="77"/>
      <c r="AK339" s="77"/>
      <c r="AL339" s="77"/>
    </row>
    <row r="340" spans="1:38" hidden="1">
      <c r="A340" s="93">
        <f>VLOOKUP(B340,'Outstanding Oct 2020'!$A:$A,1,FALSE)</f>
        <v>143912485</v>
      </c>
      <c r="B340" s="62">
        <v>143912485</v>
      </c>
      <c r="C340" s="61">
        <v>99</v>
      </c>
      <c r="D340" s="62" t="s">
        <v>381</v>
      </c>
      <c r="E340" s="63" t="s">
        <v>814</v>
      </c>
      <c r="F340" s="64">
        <v>41443</v>
      </c>
      <c r="G340" s="64">
        <v>52048</v>
      </c>
      <c r="H340" s="65">
        <v>349</v>
      </c>
      <c r="I340" s="65">
        <v>87</v>
      </c>
      <c r="J340" s="65">
        <v>180</v>
      </c>
      <c r="K340" s="65">
        <v>87</v>
      </c>
      <c r="L340" s="66">
        <v>87</v>
      </c>
      <c r="M340" s="67">
        <v>701457</v>
      </c>
      <c r="N340" s="68">
        <v>0.03</v>
      </c>
      <c r="O340" s="69">
        <v>7.6499999999999999E-2</v>
      </c>
      <c r="P340" s="70">
        <v>4844.1332564447812</v>
      </c>
      <c r="Q340" s="71">
        <v>517780.78230253549</v>
      </c>
      <c r="R340" s="71">
        <v>183676.21769746451</v>
      </c>
      <c r="S340" s="71">
        <v>242727.6243084626</v>
      </c>
      <c r="T340" s="71">
        <v>121503.62549134938</v>
      </c>
      <c r="U340" s="72">
        <v>121223.99881711323</v>
      </c>
      <c r="V340" s="71">
        <v>88776.838553774505</v>
      </c>
      <c r="W340" s="73">
        <v>121223.99881711323</v>
      </c>
      <c r="X340" s="71">
        <v>354163.20385752688</v>
      </c>
      <c r="Y340" s="71">
        <v>170486.98616006062</v>
      </c>
      <c r="Z340" s="74">
        <v>1.7462298274040222E-9</v>
      </c>
      <c r="AA340" s="75"/>
      <c r="AB340" s="75">
        <v>180</v>
      </c>
      <c r="AC340" s="76"/>
      <c r="AD340" s="77"/>
      <c r="AE340" s="77"/>
      <c r="AF340" s="63"/>
      <c r="AG340" s="78"/>
      <c r="AH340" s="77"/>
      <c r="AI340" s="77"/>
      <c r="AJ340" s="77"/>
      <c r="AK340" s="77"/>
      <c r="AL340" s="77"/>
    </row>
    <row r="341" spans="1:38" hidden="1">
      <c r="A341" s="93">
        <f>VLOOKUP(B341,'Outstanding Oct 2020'!$A:$A,1,FALSE)</f>
        <v>143913376</v>
      </c>
      <c r="B341" s="62">
        <v>143913376</v>
      </c>
      <c r="C341" s="61">
        <v>99</v>
      </c>
      <c r="D341" s="62" t="s">
        <v>382</v>
      </c>
      <c r="E341" s="63" t="s">
        <v>814</v>
      </c>
      <c r="F341" s="64">
        <v>41201</v>
      </c>
      <c r="G341" s="64">
        <v>51441</v>
      </c>
      <c r="H341" s="65">
        <v>337</v>
      </c>
      <c r="I341" s="65">
        <v>95</v>
      </c>
      <c r="J341" s="65">
        <v>180</v>
      </c>
      <c r="K341" s="65">
        <v>95</v>
      </c>
      <c r="L341" s="66">
        <v>95</v>
      </c>
      <c r="M341" s="67">
        <v>571190</v>
      </c>
      <c r="N341" s="68">
        <v>0.03</v>
      </c>
      <c r="O341" s="69">
        <v>7.6499999999999999E-2</v>
      </c>
      <c r="P341" s="70">
        <v>3944.5332711038513</v>
      </c>
      <c r="Q341" s="71">
        <v>421624.14095715806</v>
      </c>
      <c r="R341" s="71">
        <v>149565.85904284194</v>
      </c>
      <c r="S341" s="71">
        <v>211337.08438632928</v>
      </c>
      <c r="T341" s="71">
        <v>105258.38728366117</v>
      </c>
      <c r="U341" s="72">
        <v>106078.69710266811</v>
      </c>
      <c r="V341" s="71">
        <v>78937.536717055467</v>
      </c>
      <c r="W341" s="73">
        <v>106078.69710266811</v>
      </c>
      <c r="X341" s="71">
        <v>288391.84784153668</v>
      </c>
      <c r="Y341" s="71">
        <v>138825.98879869329</v>
      </c>
      <c r="Z341" s="74">
        <v>1.4551915228366852E-9</v>
      </c>
      <c r="AA341" s="75"/>
      <c r="AB341" s="75">
        <v>180</v>
      </c>
      <c r="AC341" s="76"/>
      <c r="AD341" s="77"/>
      <c r="AE341" s="77"/>
      <c r="AF341" s="63"/>
      <c r="AG341" s="78"/>
      <c r="AH341" s="77"/>
      <c r="AI341" s="77"/>
      <c r="AJ341" s="77"/>
      <c r="AK341" s="77"/>
      <c r="AL341" s="77"/>
    </row>
    <row r="342" spans="1:38" hidden="1">
      <c r="A342" s="93">
        <f>VLOOKUP(B342,'Outstanding Oct 2020'!$A:$A,1,FALSE)</f>
        <v>143914437</v>
      </c>
      <c r="B342" s="62">
        <v>143914437</v>
      </c>
      <c r="C342" s="61">
        <v>99</v>
      </c>
      <c r="D342" s="62" t="s">
        <v>383</v>
      </c>
      <c r="E342" s="63" t="s">
        <v>814</v>
      </c>
      <c r="F342" s="64">
        <v>41127</v>
      </c>
      <c r="G342" s="64">
        <v>51349</v>
      </c>
      <c r="H342" s="65">
        <v>336</v>
      </c>
      <c r="I342" s="65">
        <v>98</v>
      </c>
      <c r="J342" s="65">
        <v>180</v>
      </c>
      <c r="K342" s="65">
        <v>98</v>
      </c>
      <c r="L342" s="66">
        <v>98</v>
      </c>
      <c r="M342" s="67">
        <v>650059</v>
      </c>
      <c r="N342" s="68">
        <v>0.03</v>
      </c>
      <c r="O342" s="69">
        <v>7.6499999999999999E-2</v>
      </c>
      <c r="P342" s="70">
        <v>4489.1881049746989</v>
      </c>
      <c r="Q342" s="71">
        <v>479841.32678525394</v>
      </c>
      <c r="R342" s="71">
        <v>170217.67321474606</v>
      </c>
      <c r="S342" s="71">
        <v>246088.62130862178</v>
      </c>
      <c r="T342" s="71">
        <v>122340.38169093279</v>
      </c>
      <c r="U342" s="72">
        <v>123748.23961768899</v>
      </c>
      <c r="V342" s="71">
        <v>92674.066528028416</v>
      </c>
      <c r="W342" s="73">
        <v>123748.23961768899</v>
      </c>
      <c r="X342" s="71">
        <v>328212.53211019363</v>
      </c>
      <c r="Y342" s="71">
        <v>157994.85889544594</v>
      </c>
      <c r="Z342" s="74">
        <v>1.6298145055770874E-9</v>
      </c>
      <c r="AA342" s="75"/>
      <c r="AB342" s="75">
        <v>180</v>
      </c>
      <c r="AC342" s="76"/>
      <c r="AD342" s="77"/>
      <c r="AE342" s="77"/>
      <c r="AF342" s="63"/>
      <c r="AG342" s="78"/>
      <c r="AH342" s="77"/>
      <c r="AI342" s="77"/>
      <c r="AJ342" s="77"/>
      <c r="AK342" s="77"/>
      <c r="AL342" s="77"/>
    </row>
    <row r="343" spans="1:38" hidden="1">
      <c r="A343" s="93">
        <f>VLOOKUP(B343,'Outstanding Oct 2020'!$A:$A,1,FALSE)</f>
        <v>143914542</v>
      </c>
      <c r="B343" s="62">
        <v>143914542</v>
      </c>
      <c r="C343" s="61">
        <v>99</v>
      </c>
      <c r="D343" s="62" t="s">
        <v>384</v>
      </c>
      <c r="E343" s="63" t="s">
        <v>814</v>
      </c>
      <c r="F343" s="64">
        <v>41387</v>
      </c>
      <c r="G343" s="64">
        <v>52352</v>
      </c>
      <c r="H343" s="65">
        <v>360</v>
      </c>
      <c r="I343" s="65">
        <v>89</v>
      </c>
      <c r="J343" s="65">
        <v>180</v>
      </c>
      <c r="K343" s="65">
        <v>89</v>
      </c>
      <c r="L343" s="66">
        <v>89</v>
      </c>
      <c r="M343" s="67">
        <v>240447</v>
      </c>
      <c r="N343" s="68">
        <v>0.03</v>
      </c>
      <c r="O343" s="69">
        <v>7.6499999999999999E-2</v>
      </c>
      <c r="P343" s="70">
        <v>1660.4828365992187</v>
      </c>
      <c r="Q343" s="71">
        <v>177486.05511428032</v>
      </c>
      <c r="R343" s="71">
        <v>62960.944885719684</v>
      </c>
      <c r="S343" s="71">
        <v>84678.747397157742</v>
      </c>
      <c r="T343" s="71">
        <v>42334.165011778416</v>
      </c>
      <c r="U343" s="72">
        <v>42344.582385379326</v>
      </c>
      <c r="V343" s="71">
        <v>31130.689415716955</v>
      </c>
      <c r="W343" s="73">
        <v>42344.582385379326</v>
      </c>
      <c r="X343" s="71">
        <v>121400.85547357972</v>
      </c>
      <c r="Y343" s="71">
        <v>58439.910587859369</v>
      </c>
      <c r="Z343" s="74">
        <v>6.6938810050487518E-10</v>
      </c>
      <c r="AA343" s="75"/>
      <c r="AB343" s="75">
        <v>180</v>
      </c>
      <c r="AC343" s="76"/>
      <c r="AD343" s="77"/>
      <c r="AE343" s="77"/>
      <c r="AF343" s="63"/>
      <c r="AG343" s="78"/>
      <c r="AH343" s="77"/>
      <c r="AI343" s="77"/>
      <c r="AJ343" s="77"/>
      <c r="AK343" s="77"/>
      <c r="AL343" s="77"/>
    </row>
    <row r="344" spans="1:38" hidden="1">
      <c r="A344" s="93">
        <f>VLOOKUP(B344,'Outstanding Oct 2020'!$A:$A,1,FALSE)</f>
        <v>143921387</v>
      </c>
      <c r="B344" s="62">
        <v>143921387</v>
      </c>
      <c r="C344" s="61">
        <v>99</v>
      </c>
      <c r="D344" s="62" t="s">
        <v>385</v>
      </c>
      <c r="E344" s="63" t="s">
        <v>814</v>
      </c>
      <c r="F344" s="64">
        <v>41110</v>
      </c>
      <c r="G344" s="64">
        <v>52079</v>
      </c>
      <c r="H344" s="65">
        <v>361</v>
      </c>
      <c r="I344" s="65">
        <v>98</v>
      </c>
      <c r="J344" s="65">
        <v>180</v>
      </c>
      <c r="K344" s="65">
        <v>98</v>
      </c>
      <c r="L344" s="66">
        <v>98</v>
      </c>
      <c r="M344" s="67">
        <v>400823</v>
      </c>
      <c r="N344" s="68">
        <v>0.03</v>
      </c>
      <c r="O344" s="69">
        <v>7.6499999999999999E-2</v>
      </c>
      <c r="P344" s="70">
        <v>2768.0100480114484</v>
      </c>
      <c r="Q344" s="71">
        <v>295867.66759024316</v>
      </c>
      <c r="R344" s="71">
        <v>104955.33240975684</v>
      </c>
      <c r="S344" s="71">
        <v>151736.96458134681</v>
      </c>
      <c r="T344" s="71">
        <v>75434.443351303198</v>
      </c>
      <c r="U344" s="72">
        <v>76302.521230043611</v>
      </c>
      <c r="V344" s="71">
        <v>57142.34764531206</v>
      </c>
      <c r="W344" s="73">
        <v>76302.521230043611</v>
      </c>
      <c r="X344" s="71">
        <v>202374.14105181862</v>
      </c>
      <c r="Y344" s="71">
        <v>97418.808642060729</v>
      </c>
      <c r="Z344" s="74">
        <v>1.0477378964424133E-9</v>
      </c>
      <c r="AA344" s="75"/>
      <c r="AB344" s="75">
        <v>180</v>
      </c>
      <c r="AC344" s="76"/>
      <c r="AD344" s="77"/>
      <c r="AE344" s="77"/>
      <c r="AF344" s="63"/>
      <c r="AG344" s="78"/>
      <c r="AH344" s="77"/>
      <c r="AI344" s="77"/>
      <c r="AJ344" s="77"/>
      <c r="AK344" s="77"/>
      <c r="AL344" s="77"/>
    </row>
    <row r="345" spans="1:38" hidden="1">
      <c r="A345" s="93">
        <f>VLOOKUP(B345,'Outstanding Oct 2020'!$A:$A,1,FALSE)</f>
        <v>143922650</v>
      </c>
      <c r="B345" s="62">
        <v>143922650</v>
      </c>
      <c r="C345" s="61">
        <v>99</v>
      </c>
      <c r="D345" s="62" t="s">
        <v>386</v>
      </c>
      <c r="E345" s="63" t="s">
        <v>814</v>
      </c>
      <c r="F345" s="64">
        <v>41106</v>
      </c>
      <c r="G345" s="64">
        <v>52079</v>
      </c>
      <c r="H345" s="65">
        <v>361</v>
      </c>
      <c r="I345" s="65">
        <v>99</v>
      </c>
      <c r="J345" s="65">
        <v>180</v>
      </c>
      <c r="K345" s="65">
        <v>99</v>
      </c>
      <c r="L345" s="66">
        <v>99</v>
      </c>
      <c r="M345" s="67">
        <v>4282419</v>
      </c>
      <c r="N345" s="68">
        <v>0.03</v>
      </c>
      <c r="O345" s="69">
        <v>7.6499999999999999E-2</v>
      </c>
      <c r="P345" s="70">
        <v>29573.599373776298</v>
      </c>
      <c r="Q345" s="71">
        <v>3161069.4026394226</v>
      </c>
      <c r="R345" s="71">
        <v>1121349.5973605774</v>
      </c>
      <c r="S345" s="71">
        <v>1633178.2526510584</v>
      </c>
      <c r="T345" s="71">
        <v>811421.88063422497</v>
      </c>
      <c r="U345" s="72">
        <v>821756.3720168334</v>
      </c>
      <c r="V345" s="71">
        <v>616742.27854831761</v>
      </c>
      <c r="W345" s="73">
        <v>821756.3720168334</v>
      </c>
      <c r="X345" s="71">
        <v>2162178.4846403226</v>
      </c>
      <c r="Y345" s="71">
        <v>1040828.887279734</v>
      </c>
      <c r="Z345" s="74">
        <v>1.1175870895385742E-8</v>
      </c>
      <c r="AA345" s="75"/>
      <c r="AB345" s="75">
        <v>180</v>
      </c>
      <c r="AC345" s="76"/>
      <c r="AD345" s="77"/>
      <c r="AE345" s="77"/>
      <c r="AF345" s="63"/>
      <c r="AG345" s="78"/>
      <c r="AH345" s="77"/>
      <c r="AI345" s="77"/>
      <c r="AJ345" s="77"/>
      <c r="AK345" s="77"/>
      <c r="AL345" s="77"/>
    </row>
    <row r="346" spans="1:38" hidden="1">
      <c r="A346" s="93">
        <f>VLOOKUP(B346,'Outstanding Oct 2020'!$A:$A,1,FALSE)</f>
        <v>143922669</v>
      </c>
      <c r="B346" s="62">
        <v>143922669</v>
      </c>
      <c r="C346" s="61">
        <v>99</v>
      </c>
      <c r="D346" s="62" t="s">
        <v>387</v>
      </c>
      <c r="E346" s="63" t="s">
        <v>814</v>
      </c>
      <c r="F346" s="64">
        <v>41169</v>
      </c>
      <c r="G346" s="64">
        <v>52140</v>
      </c>
      <c r="H346" s="65">
        <v>361</v>
      </c>
      <c r="I346" s="65">
        <v>96</v>
      </c>
      <c r="J346" s="65">
        <v>180</v>
      </c>
      <c r="K346" s="65">
        <v>96</v>
      </c>
      <c r="L346" s="66">
        <v>96</v>
      </c>
      <c r="M346" s="67">
        <v>2599294</v>
      </c>
      <c r="N346" s="68">
        <v>0.03</v>
      </c>
      <c r="O346" s="69">
        <v>7.6499999999999999E-2</v>
      </c>
      <c r="P346" s="70">
        <v>17950.247140847379</v>
      </c>
      <c r="Q346" s="71">
        <v>1918669.9694411585</v>
      </c>
      <c r="R346" s="71">
        <v>680624.03055884154</v>
      </c>
      <c r="S346" s="71">
        <v>969215.54088783416</v>
      </c>
      <c r="T346" s="71">
        <v>482428.13635873632</v>
      </c>
      <c r="U346" s="72">
        <v>486787.40452909784</v>
      </c>
      <c r="V346" s="71">
        <v>362999.48296471551</v>
      </c>
      <c r="W346" s="73">
        <v>486787.40452909784</v>
      </c>
      <c r="X346" s="71">
        <v>1312374.5159113768</v>
      </c>
      <c r="Y346" s="71">
        <v>631750.48535252828</v>
      </c>
      <c r="Z346" s="74">
        <v>6.9849193096160889E-9</v>
      </c>
      <c r="AA346" s="75"/>
      <c r="AB346" s="75">
        <v>180</v>
      </c>
      <c r="AC346" s="76"/>
      <c r="AD346" s="77"/>
      <c r="AE346" s="77"/>
      <c r="AF346" s="63"/>
      <c r="AG346" s="78"/>
      <c r="AH346" s="77"/>
      <c r="AI346" s="77"/>
      <c r="AJ346" s="77"/>
      <c r="AK346" s="77"/>
      <c r="AL346" s="77"/>
    </row>
    <row r="347" spans="1:38" hidden="1">
      <c r="A347" s="93">
        <f>VLOOKUP(B347,'Outstanding Oct 2020'!$A:$A,1,FALSE)</f>
        <v>143933407</v>
      </c>
      <c r="B347" s="62">
        <v>143933407</v>
      </c>
      <c r="C347" s="61">
        <v>99</v>
      </c>
      <c r="D347" s="62" t="s">
        <v>389</v>
      </c>
      <c r="E347" s="63" t="s">
        <v>814</v>
      </c>
      <c r="F347" s="64">
        <v>41200</v>
      </c>
      <c r="G347" s="64">
        <v>52171</v>
      </c>
      <c r="H347" s="65">
        <v>361</v>
      </c>
      <c r="I347" s="65">
        <v>95</v>
      </c>
      <c r="J347" s="65">
        <v>180</v>
      </c>
      <c r="K347" s="65">
        <v>95</v>
      </c>
      <c r="L347" s="66">
        <v>95</v>
      </c>
      <c r="M347" s="67">
        <v>3524490</v>
      </c>
      <c r="N347" s="68">
        <v>0.03</v>
      </c>
      <c r="O347" s="69">
        <v>7.6499999999999999E-2</v>
      </c>
      <c r="P347" s="70">
        <v>24339.480853433732</v>
      </c>
      <c r="Q347" s="71">
        <v>2601603.7895658081</v>
      </c>
      <c r="R347" s="71">
        <v>922886.21043419186</v>
      </c>
      <c r="S347" s="71">
        <v>1304041.4582691812</v>
      </c>
      <c r="T347" s="71">
        <v>649489.89547679573</v>
      </c>
      <c r="U347" s="72">
        <v>654551.56279238546</v>
      </c>
      <c r="V347" s="71">
        <v>487078.8332847124</v>
      </c>
      <c r="W347" s="73">
        <v>654551.56279238546</v>
      </c>
      <c r="X347" s="71">
        <v>1779502.7640522728</v>
      </c>
      <c r="Y347" s="71">
        <v>856616.55361807207</v>
      </c>
      <c r="Z347" s="74">
        <v>8.8475644588470459E-9</v>
      </c>
      <c r="AA347" s="75"/>
      <c r="AB347" s="75">
        <v>180</v>
      </c>
      <c r="AC347" s="76"/>
      <c r="AD347" s="77"/>
      <c r="AE347" s="77"/>
      <c r="AF347" s="63"/>
      <c r="AG347" s="78"/>
      <c r="AH347" s="77"/>
      <c r="AI347" s="77"/>
      <c r="AJ347" s="77"/>
      <c r="AK347" s="77"/>
      <c r="AL347" s="77"/>
    </row>
    <row r="348" spans="1:38" hidden="1">
      <c r="A348" s="93">
        <f>VLOOKUP(B348,'Outstanding Oct 2020'!$A:$A,1,FALSE)</f>
        <v>143933636</v>
      </c>
      <c r="B348" s="62">
        <v>143933636</v>
      </c>
      <c r="C348" s="61">
        <v>99</v>
      </c>
      <c r="D348" s="62" t="s">
        <v>390</v>
      </c>
      <c r="E348" s="63" t="s">
        <v>814</v>
      </c>
      <c r="F348" s="64">
        <v>41176</v>
      </c>
      <c r="G348" s="64">
        <v>48853</v>
      </c>
      <c r="H348" s="65">
        <v>252</v>
      </c>
      <c r="I348" s="65">
        <v>96</v>
      </c>
      <c r="J348" s="65">
        <v>180</v>
      </c>
      <c r="K348" s="65">
        <v>96</v>
      </c>
      <c r="L348" s="66">
        <v>96</v>
      </c>
      <c r="M348" s="67">
        <v>3795253</v>
      </c>
      <c r="N348" s="68">
        <v>0.03</v>
      </c>
      <c r="O348" s="69">
        <v>7.6499999999999999E-2</v>
      </c>
      <c r="P348" s="70">
        <v>26209.320420099626</v>
      </c>
      <c r="Q348" s="71">
        <v>2801467.6129485406</v>
      </c>
      <c r="R348" s="71">
        <v>993785.3870514594</v>
      </c>
      <c r="S348" s="71">
        <v>1415160.4971200547</v>
      </c>
      <c r="T348" s="71">
        <v>704397.74484914122</v>
      </c>
      <c r="U348" s="72">
        <v>710762.75227091345</v>
      </c>
      <c r="V348" s="71">
        <v>530018.87309411168</v>
      </c>
      <c r="W348" s="73">
        <v>710762.75227091345</v>
      </c>
      <c r="X348" s="71">
        <v>1916210.062669402</v>
      </c>
      <c r="Y348" s="71">
        <v>922424.67561793234</v>
      </c>
      <c r="Z348" s="74">
        <v>1.0244548320770264E-8</v>
      </c>
      <c r="AA348" s="75"/>
      <c r="AB348" s="75">
        <v>180</v>
      </c>
      <c r="AC348" s="76"/>
      <c r="AD348" s="77"/>
      <c r="AE348" s="77"/>
      <c r="AF348" s="63"/>
      <c r="AG348" s="78"/>
      <c r="AH348" s="77"/>
      <c r="AI348" s="77"/>
      <c r="AJ348" s="77"/>
      <c r="AK348" s="77"/>
      <c r="AL348" s="77"/>
    </row>
    <row r="349" spans="1:38" hidden="1">
      <c r="A349" s="93">
        <f>VLOOKUP(B349,'Outstanding Oct 2020'!$A:$A,1,FALSE)</f>
        <v>143936139</v>
      </c>
      <c r="B349" s="62">
        <v>143936139</v>
      </c>
      <c r="C349" s="61">
        <v>99</v>
      </c>
      <c r="D349" s="62" t="s">
        <v>392</v>
      </c>
      <c r="E349" s="63" t="s">
        <v>815</v>
      </c>
      <c r="F349" s="64">
        <v>40492</v>
      </c>
      <c r="G349" s="64">
        <v>50345</v>
      </c>
      <c r="H349" s="65">
        <v>324</v>
      </c>
      <c r="I349" s="65">
        <v>119</v>
      </c>
      <c r="J349" s="65">
        <v>180</v>
      </c>
      <c r="K349" s="65">
        <v>119</v>
      </c>
      <c r="L349" s="66">
        <v>119</v>
      </c>
      <c r="M349" s="67">
        <v>3135119</v>
      </c>
      <c r="N349" s="68">
        <v>0.03</v>
      </c>
      <c r="O349" s="69">
        <v>7.6499999999999999E-2</v>
      </c>
      <c r="P349" s="70">
        <v>21650.55621486692</v>
      </c>
      <c r="Q349" s="71">
        <v>2314189.4206366786</v>
      </c>
      <c r="R349" s="71">
        <v>820929.57936332142</v>
      </c>
      <c r="S349" s="71">
        <v>1353563.7649326369</v>
      </c>
      <c r="T349" s="71">
        <v>664793.50358704384</v>
      </c>
      <c r="U349" s="72">
        <v>688770.26134559303</v>
      </c>
      <c r="V349" s="71">
        <v>542725.66635686252</v>
      </c>
      <c r="W349" s="73">
        <v>688770.26134559303</v>
      </c>
      <c r="X349" s="71">
        <v>1582910.6980393752</v>
      </c>
      <c r="Y349" s="71">
        <v>761981.11867604591</v>
      </c>
      <c r="Z349" s="74">
        <v>7.9162418842315674E-9</v>
      </c>
      <c r="AA349" s="75"/>
      <c r="AB349" s="75">
        <v>180</v>
      </c>
      <c r="AC349" s="76"/>
      <c r="AD349" s="77"/>
      <c r="AE349" s="77"/>
      <c r="AF349" s="63"/>
      <c r="AG349" s="78"/>
      <c r="AH349" s="77"/>
      <c r="AI349" s="77"/>
      <c r="AJ349" s="77"/>
      <c r="AK349" s="77"/>
      <c r="AL349" s="77"/>
    </row>
    <row r="350" spans="1:38" hidden="1">
      <c r="A350" s="93">
        <f>VLOOKUP(B350,'Outstanding Oct 2020'!$A:$A,1,FALSE)</f>
        <v>143951294</v>
      </c>
      <c r="B350" s="62">
        <v>143951294</v>
      </c>
      <c r="C350" s="61">
        <v>99</v>
      </c>
      <c r="D350" s="62" t="s">
        <v>393</v>
      </c>
      <c r="E350" s="63" t="s">
        <v>813</v>
      </c>
      <c r="F350" s="64">
        <v>41822</v>
      </c>
      <c r="G350" s="64">
        <v>52779</v>
      </c>
      <c r="H350" s="65">
        <v>360</v>
      </c>
      <c r="I350" s="65">
        <v>75</v>
      </c>
      <c r="J350" s="65">
        <v>180</v>
      </c>
      <c r="K350" s="65">
        <v>75</v>
      </c>
      <c r="L350" s="66">
        <v>75</v>
      </c>
      <c r="M350" s="67">
        <v>2010180</v>
      </c>
      <c r="N350" s="68">
        <v>0.03</v>
      </c>
      <c r="O350" s="69">
        <v>7.3999999999999996E-2</v>
      </c>
      <c r="P350" s="70">
        <v>13881.934016540099</v>
      </c>
      <c r="Q350" s="71">
        <v>1506713.2027669942</v>
      </c>
      <c r="R350" s="71">
        <v>503466.79723300575</v>
      </c>
      <c r="S350" s="71">
        <v>605079.83288184775</v>
      </c>
      <c r="T350" s="71">
        <v>311554.83249405003</v>
      </c>
      <c r="U350" s="72">
        <v>293525.00038779771</v>
      </c>
      <c r="V350" s="71">
        <v>209777.83218041909</v>
      </c>
      <c r="W350" s="73">
        <v>293525.00038779771</v>
      </c>
      <c r="X350" s="71">
        <v>992034.92021022341</v>
      </c>
      <c r="Y350" s="71">
        <v>488568.12297721766</v>
      </c>
      <c r="Z350" s="74">
        <v>0</v>
      </c>
      <c r="AA350" s="75"/>
      <c r="AB350" s="75">
        <v>180</v>
      </c>
      <c r="AC350" s="76"/>
      <c r="AD350" s="77"/>
      <c r="AE350" s="77"/>
      <c r="AF350" s="63"/>
      <c r="AG350" s="78"/>
      <c r="AH350" s="77"/>
      <c r="AI350" s="77"/>
      <c r="AJ350" s="77"/>
      <c r="AK350" s="77"/>
      <c r="AL350" s="77"/>
    </row>
    <row r="351" spans="1:38" hidden="1">
      <c r="A351" s="93">
        <f>VLOOKUP(B351,'Outstanding Oct 2020'!$A:$A,1,FALSE)</f>
        <v>143951545</v>
      </c>
      <c r="B351" s="62">
        <v>143951545</v>
      </c>
      <c r="C351" s="61">
        <v>99</v>
      </c>
      <c r="D351" s="62" t="s">
        <v>394</v>
      </c>
      <c r="E351" s="63" t="s">
        <v>814</v>
      </c>
      <c r="F351" s="64">
        <v>41169</v>
      </c>
      <c r="G351" s="64">
        <v>46296</v>
      </c>
      <c r="H351" s="65">
        <v>169</v>
      </c>
      <c r="I351" s="65">
        <v>96</v>
      </c>
      <c r="J351" s="65">
        <v>169</v>
      </c>
      <c r="K351" s="65">
        <v>96</v>
      </c>
      <c r="L351" s="66">
        <v>96</v>
      </c>
      <c r="M351" s="67">
        <v>1507256</v>
      </c>
      <c r="N351" s="68">
        <v>0.03</v>
      </c>
      <c r="O351" s="69">
        <v>7.6499999999999999E-2</v>
      </c>
      <c r="P351" s="70">
        <v>10946.001056415957</v>
      </c>
      <c r="Q351" s="71">
        <v>1130392.303722271</v>
      </c>
      <c r="R351" s="71">
        <v>376863.696277729</v>
      </c>
      <c r="S351" s="71">
        <v>557733.8735093401</v>
      </c>
      <c r="T351" s="71">
        <v>273113.61307714495</v>
      </c>
      <c r="U351" s="72">
        <v>284620.26043219515</v>
      </c>
      <c r="V351" s="71">
        <v>214076.41918734901</v>
      </c>
      <c r="W351" s="73">
        <v>284620.26043219515</v>
      </c>
      <c r="X351" s="71">
        <v>719481.87481203023</v>
      </c>
      <c r="Y351" s="71">
        <v>342618.17853429681</v>
      </c>
      <c r="Z351" s="74">
        <v>4.4237822294235229E-9</v>
      </c>
      <c r="AA351" s="75"/>
      <c r="AB351" s="75">
        <v>169</v>
      </c>
      <c r="AC351" s="76"/>
      <c r="AD351" s="77"/>
      <c r="AE351" s="77"/>
      <c r="AF351" s="63"/>
      <c r="AG351" s="78"/>
      <c r="AH351" s="77"/>
      <c r="AI351" s="77"/>
      <c r="AJ351" s="77"/>
      <c r="AK351" s="77"/>
      <c r="AL351" s="77"/>
    </row>
    <row r="352" spans="1:38" hidden="1">
      <c r="A352" s="93">
        <f>VLOOKUP(B352,'Outstanding Oct 2020'!$A:$A,1,FALSE)</f>
        <v>143953556</v>
      </c>
      <c r="B352" s="62">
        <v>143953556</v>
      </c>
      <c r="C352" s="61">
        <v>99</v>
      </c>
      <c r="D352" s="62" t="s">
        <v>395</v>
      </c>
      <c r="E352" s="63" t="s">
        <v>814</v>
      </c>
      <c r="F352" s="64">
        <v>41131</v>
      </c>
      <c r="G352" s="64">
        <v>46600</v>
      </c>
      <c r="H352" s="65">
        <v>180</v>
      </c>
      <c r="I352" s="65">
        <v>98</v>
      </c>
      <c r="J352" s="65">
        <v>180</v>
      </c>
      <c r="K352" s="65">
        <v>98</v>
      </c>
      <c r="L352" s="66">
        <v>98</v>
      </c>
      <c r="M352" s="67">
        <v>6240102</v>
      </c>
      <c r="N352" s="68">
        <v>0.03</v>
      </c>
      <c r="O352" s="69">
        <v>7.6499999999999999E-2</v>
      </c>
      <c r="P352" s="70">
        <v>43092.998746619662</v>
      </c>
      <c r="Q352" s="71">
        <v>4606133.9400813114</v>
      </c>
      <c r="R352" s="71">
        <v>1633968.0599186886</v>
      </c>
      <c r="S352" s="71">
        <v>2362274.9596654666</v>
      </c>
      <c r="T352" s="71">
        <v>1174380.2646688279</v>
      </c>
      <c r="U352" s="72">
        <v>1187894.6949966387</v>
      </c>
      <c r="V352" s="71">
        <v>889604.83262239723</v>
      </c>
      <c r="W352" s="73">
        <v>1187894.6949966387</v>
      </c>
      <c r="X352" s="71">
        <v>3150605.8343102448</v>
      </c>
      <c r="Y352" s="71">
        <v>1516637.7743915403</v>
      </c>
      <c r="Z352" s="74">
        <v>1.5832483768463135E-8</v>
      </c>
      <c r="AA352" s="75"/>
      <c r="AB352" s="75">
        <v>180</v>
      </c>
      <c r="AC352" s="76"/>
      <c r="AD352" s="77"/>
      <c r="AE352" s="77"/>
      <c r="AF352" s="63"/>
      <c r="AG352" s="78"/>
      <c r="AH352" s="77"/>
      <c r="AI352" s="77"/>
      <c r="AJ352" s="77"/>
      <c r="AK352" s="77"/>
      <c r="AL352" s="77"/>
    </row>
    <row r="353" spans="1:38" hidden="1">
      <c r="A353" s="93">
        <f>VLOOKUP(B353,'Outstanding Oct 2020'!$A:$A,1,FALSE)</f>
        <v>143954234</v>
      </c>
      <c r="B353" s="62">
        <v>143954234</v>
      </c>
      <c r="C353" s="61">
        <v>99</v>
      </c>
      <c r="D353" s="62" t="s">
        <v>397</v>
      </c>
      <c r="E353" s="63" t="s">
        <v>813</v>
      </c>
      <c r="F353" s="64">
        <v>41604</v>
      </c>
      <c r="G353" s="64">
        <v>52566</v>
      </c>
      <c r="H353" s="65">
        <v>360</v>
      </c>
      <c r="I353" s="65">
        <v>82</v>
      </c>
      <c r="J353" s="65">
        <v>180</v>
      </c>
      <c r="K353" s="65">
        <v>82</v>
      </c>
      <c r="L353" s="66">
        <v>82</v>
      </c>
      <c r="M353" s="67">
        <v>3591254</v>
      </c>
      <c r="N353" s="68">
        <v>0.03</v>
      </c>
      <c r="O353" s="69">
        <v>7.3999999999999996E-2</v>
      </c>
      <c r="P353" s="70">
        <v>24800.540779748928</v>
      </c>
      <c r="Q353" s="71">
        <v>2691793.6783222295</v>
      </c>
      <c r="R353" s="71">
        <v>899460.32167777047</v>
      </c>
      <c r="S353" s="71">
        <v>1161860.7992625101</v>
      </c>
      <c r="T353" s="71">
        <v>595634.01275685593</v>
      </c>
      <c r="U353" s="72">
        <v>566226.78650565422</v>
      </c>
      <c r="V353" s="71">
        <v>409754.14654209546</v>
      </c>
      <c r="W353" s="73">
        <v>566226.78650565422</v>
      </c>
      <c r="X353" s="71">
        <v>1772303.6620325767</v>
      </c>
      <c r="Y353" s="71">
        <v>872843.34035480721</v>
      </c>
      <c r="Z353" s="74">
        <v>-9.3132257461547852E-10</v>
      </c>
      <c r="AA353" s="75"/>
      <c r="AB353" s="75">
        <v>180</v>
      </c>
      <c r="AC353" s="76"/>
      <c r="AD353" s="77"/>
      <c r="AE353" s="77"/>
      <c r="AF353" s="63"/>
      <c r="AG353" s="78"/>
      <c r="AH353" s="77"/>
      <c r="AI353" s="77"/>
      <c r="AJ353" s="77"/>
      <c r="AK353" s="77"/>
      <c r="AL353" s="77"/>
    </row>
    <row r="354" spans="1:38" hidden="1">
      <c r="A354" s="93">
        <f>VLOOKUP(B354,'Outstanding Oct 2020'!$A:$A,1,FALSE)</f>
        <v>143955591</v>
      </c>
      <c r="B354" s="62">
        <v>143955591</v>
      </c>
      <c r="C354" s="61">
        <v>99</v>
      </c>
      <c r="D354" s="62" t="s">
        <v>399</v>
      </c>
      <c r="E354" s="63" t="s">
        <v>814</v>
      </c>
      <c r="F354" s="64">
        <v>41173</v>
      </c>
      <c r="G354" s="64">
        <v>45931</v>
      </c>
      <c r="H354" s="65">
        <v>156</v>
      </c>
      <c r="I354" s="65">
        <v>96</v>
      </c>
      <c r="J354" s="65">
        <v>156</v>
      </c>
      <c r="K354" s="65">
        <v>96</v>
      </c>
      <c r="L354" s="66">
        <v>96</v>
      </c>
      <c r="M354" s="67">
        <v>1281774</v>
      </c>
      <c r="N354" s="68">
        <v>0.03</v>
      </c>
      <c r="O354" s="69">
        <v>7.6499999999999999E-2</v>
      </c>
      <c r="P354" s="70">
        <v>9932.7359530905233</v>
      </c>
      <c r="Q354" s="71">
        <v>979908.67392658081</v>
      </c>
      <c r="R354" s="71">
        <v>301865.32607341919</v>
      </c>
      <c r="S354" s="71">
        <v>467571.29779375502</v>
      </c>
      <c r="T354" s="71">
        <v>224548.82556667447</v>
      </c>
      <c r="U354" s="72">
        <v>243022.47222708055</v>
      </c>
      <c r="V354" s="71">
        <v>185763.27758364257</v>
      </c>
      <c r="W354" s="73">
        <v>243022.47222708055</v>
      </c>
      <c r="X354" s="71">
        <v>569598.13475554448</v>
      </c>
      <c r="Y354" s="71">
        <v>267732.80868212157</v>
      </c>
      <c r="Z354" s="74">
        <v>3.7252902984619141E-9</v>
      </c>
      <c r="AA354" s="75"/>
      <c r="AB354" s="75">
        <v>156</v>
      </c>
      <c r="AC354" s="76"/>
      <c r="AD354" s="77"/>
      <c r="AE354" s="77"/>
      <c r="AF354" s="63"/>
      <c r="AG354" s="78"/>
      <c r="AH354" s="77"/>
      <c r="AI354" s="77"/>
      <c r="AJ354" s="77"/>
      <c r="AK354" s="77"/>
      <c r="AL354" s="77"/>
    </row>
    <row r="355" spans="1:38" hidden="1">
      <c r="A355" s="93">
        <f>VLOOKUP(B355,'Outstanding Oct 2020'!$A:$A,1,FALSE)</f>
        <v>143956148</v>
      </c>
      <c r="B355" s="62">
        <v>143956148</v>
      </c>
      <c r="C355" s="61">
        <v>99</v>
      </c>
      <c r="D355" s="62" t="s">
        <v>400</v>
      </c>
      <c r="E355" s="63" t="s">
        <v>813</v>
      </c>
      <c r="F355" s="64">
        <v>42061</v>
      </c>
      <c r="G355" s="64">
        <v>53022</v>
      </c>
      <c r="H355" s="65">
        <v>360</v>
      </c>
      <c r="I355" s="65">
        <v>67</v>
      </c>
      <c r="J355" s="65">
        <v>180</v>
      </c>
      <c r="K355" s="65">
        <v>67</v>
      </c>
      <c r="L355" s="66">
        <v>67</v>
      </c>
      <c r="M355" s="67">
        <v>633192</v>
      </c>
      <c r="N355" s="68">
        <v>0.03</v>
      </c>
      <c r="O355" s="69">
        <v>7.3999999999999996E-2</v>
      </c>
      <c r="P355" s="70">
        <v>4372.7076997090107</v>
      </c>
      <c r="Q355" s="71">
        <v>474603.64061250171</v>
      </c>
      <c r="R355" s="71">
        <v>158588.35938749829</v>
      </c>
      <c r="S355" s="71">
        <v>173459.47713982689</v>
      </c>
      <c r="T355" s="71">
        <v>89769.687533027725</v>
      </c>
      <c r="U355" s="72">
        <v>83689.789606799168</v>
      </c>
      <c r="V355" s="71">
        <v>59030.111549791036</v>
      </c>
      <c r="W355" s="73">
        <v>83689.789606799168</v>
      </c>
      <c r="X355" s="71">
        <v>312483.74533512018</v>
      </c>
      <c r="Y355" s="71">
        <v>153895.38594762189</v>
      </c>
      <c r="Z355" s="74">
        <v>0</v>
      </c>
      <c r="AA355" s="75"/>
      <c r="AB355" s="75">
        <v>180</v>
      </c>
      <c r="AC355" s="76"/>
      <c r="AD355" s="77"/>
      <c r="AE355" s="77"/>
      <c r="AF355" s="63"/>
      <c r="AG355" s="78"/>
      <c r="AH355" s="77"/>
      <c r="AI355" s="77"/>
      <c r="AJ355" s="77"/>
      <c r="AK355" s="77"/>
      <c r="AL355" s="77"/>
    </row>
    <row r="356" spans="1:38" hidden="1">
      <c r="A356" s="93">
        <f>VLOOKUP(B356,'Outstanding Oct 2020'!$A:$A,1,FALSE)</f>
        <v>143956474</v>
      </c>
      <c r="B356" s="62">
        <v>143956474</v>
      </c>
      <c r="C356" s="61">
        <v>99</v>
      </c>
      <c r="D356" s="62" t="s">
        <v>401</v>
      </c>
      <c r="E356" s="63" t="s">
        <v>813</v>
      </c>
      <c r="F356" s="64">
        <v>41894</v>
      </c>
      <c r="G356" s="64">
        <v>51014</v>
      </c>
      <c r="H356" s="65">
        <v>300</v>
      </c>
      <c r="I356" s="65">
        <v>73</v>
      </c>
      <c r="J356" s="65">
        <v>180</v>
      </c>
      <c r="K356" s="65">
        <v>73</v>
      </c>
      <c r="L356" s="66">
        <v>73</v>
      </c>
      <c r="M356" s="67">
        <v>2375101</v>
      </c>
      <c r="N356" s="68">
        <v>0.03</v>
      </c>
      <c r="O356" s="69">
        <v>7.3999999999999996E-2</v>
      </c>
      <c r="P356" s="70">
        <v>16402.011444058946</v>
      </c>
      <c r="Q356" s="71">
        <v>1780236.6129426674</v>
      </c>
      <c r="R356" s="71">
        <v>594864.38705733255</v>
      </c>
      <c r="S356" s="71">
        <v>699164.28738713556</v>
      </c>
      <c r="T356" s="71">
        <v>360453.75154870574</v>
      </c>
      <c r="U356" s="72">
        <v>338710.53583842982</v>
      </c>
      <c r="V356" s="71">
        <v>241250.55697325154</v>
      </c>
      <c r="W356" s="73">
        <v>338710.53583842982</v>
      </c>
      <c r="X356" s="71">
        <v>1172125.446987943</v>
      </c>
      <c r="Y356" s="71">
        <v>577261.05993061047</v>
      </c>
      <c r="Z356" s="74">
        <v>0</v>
      </c>
      <c r="AA356" s="75"/>
      <c r="AB356" s="75">
        <v>180</v>
      </c>
      <c r="AC356" s="76"/>
      <c r="AD356" s="77"/>
      <c r="AE356" s="77"/>
      <c r="AF356" s="63"/>
      <c r="AG356" s="78"/>
      <c r="AH356" s="77"/>
      <c r="AI356" s="77"/>
      <c r="AJ356" s="77"/>
      <c r="AK356" s="77"/>
      <c r="AL356" s="77"/>
    </row>
    <row r="357" spans="1:38" hidden="1">
      <c r="A357" s="93">
        <f>VLOOKUP(B357,'Outstanding Oct 2020'!$A:$A,1,FALSE)</f>
        <v>143956776</v>
      </c>
      <c r="B357" s="62">
        <v>143956776</v>
      </c>
      <c r="C357" s="61">
        <v>99</v>
      </c>
      <c r="D357" s="62" t="s">
        <v>402</v>
      </c>
      <c r="E357" s="63" t="s">
        <v>813</v>
      </c>
      <c r="F357" s="64">
        <v>42012</v>
      </c>
      <c r="G357" s="64">
        <v>52963</v>
      </c>
      <c r="H357" s="65">
        <v>360</v>
      </c>
      <c r="I357" s="65">
        <v>69</v>
      </c>
      <c r="J357" s="65">
        <v>180</v>
      </c>
      <c r="K357" s="65">
        <v>69</v>
      </c>
      <c r="L357" s="66">
        <v>69</v>
      </c>
      <c r="M357" s="67">
        <v>2350072</v>
      </c>
      <c r="N357" s="68">
        <v>0.03</v>
      </c>
      <c r="O357" s="69">
        <v>7.3999999999999996E-2</v>
      </c>
      <c r="P357" s="70">
        <v>16229.165765313768</v>
      </c>
      <c r="Q357" s="71">
        <v>1761476.3403541159</v>
      </c>
      <c r="R357" s="71">
        <v>588595.65964588406</v>
      </c>
      <c r="S357" s="71">
        <v>659993.62107946503</v>
      </c>
      <c r="T357" s="71">
        <v>341126.22212428448</v>
      </c>
      <c r="U357" s="72">
        <v>318867.39895518054</v>
      </c>
      <c r="V357" s="71">
        <v>225628.33619758888</v>
      </c>
      <c r="W357" s="73">
        <v>318867.39895518054</v>
      </c>
      <c r="X357" s="71">
        <v>1159773.4974023625</v>
      </c>
      <c r="Y357" s="71">
        <v>571177.83775647823</v>
      </c>
      <c r="Z357" s="74">
        <v>2.3283064365386963E-10</v>
      </c>
      <c r="AA357" s="75"/>
      <c r="AB357" s="75">
        <v>180</v>
      </c>
      <c r="AC357" s="76"/>
      <c r="AD357" s="77"/>
      <c r="AE357" s="77"/>
      <c r="AF357" s="63"/>
      <c r="AG357" s="78"/>
      <c r="AH357" s="77"/>
      <c r="AI357" s="77"/>
      <c r="AJ357" s="77"/>
      <c r="AK357" s="77"/>
      <c r="AL357" s="77"/>
    </row>
    <row r="358" spans="1:38" hidden="1">
      <c r="A358" s="93">
        <f>VLOOKUP(B358,'Outstanding Oct 2020'!$A:$A,1,FALSE)</f>
        <v>143956873</v>
      </c>
      <c r="B358" s="62">
        <v>143956873</v>
      </c>
      <c r="C358" s="61">
        <v>99</v>
      </c>
      <c r="D358" s="62" t="s">
        <v>403</v>
      </c>
      <c r="E358" s="63" t="s">
        <v>813</v>
      </c>
      <c r="F358" s="64">
        <v>41481</v>
      </c>
      <c r="G358" s="64">
        <v>50618</v>
      </c>
      <c r="H358" s="65">
        <v>300</v>
      </c>
      <c r="I358" s="65">
        <v>86</v>
      </c>
      <c r="J358" s="65">
        <v>180</v>
      </c>
      <c r="K358" s="65">
        <v>86</v>
      </c>
      <c r="L358" s="66">
        <v>86</v>
      </c>
      <c r="M358" s="67">
        <v>925282</v>
      </c>
      <c r="N358" s="68">
        <v>0.03</v>
      </c>
      <c r="O358" s="69">
        <v>7.3999999999999996E-2</v>
      </c>
      <c r="P358" s="70">
        <v>6389.8276127969921</v>
      </c>
      <c r="Q358" s="71">
        <v>693537.19850095524</v>
      </c>
      <c r="R358" s="71">
        <v>231744.80149904476</v>
      </c>
      <c r="S358" s="71">
        <v>310788.75938115048</v>
      </c>
      <c r="T358" s="71">
        <v>158936.97806681943</v>
      </c>
      <c r="U358" s="72">
        <v>151851.78131433105</v>
      </c>
      <c r="V358" s="71">
        <v>110722.51627176582</v>
      </c>
      <c r="W358" s="73">
        <v>151851.78131433105</v>
      </c>
      <c r="X358" s="71">
        <v>456631.77180250338</v>
      </c>
      <c r="Y358" s="71">
        <v>224886.97030345874</v>
      </c>
      <c r="Z358" s="74">
        <v>-1.1641532182693481E-10</v>
      </c>
      <c r="AA358" s="75"/>
      <c r="AB358" s="75">
        <v>180</v>
      </c>
      <c r="AC358" s="76"/>
      <c r="AD358" s="77"/>
      <c r="AE358" s="77"/>
      <c r="AF358" s="63"/>
      <c r="AG358" s="78"/>
      <c r="AH358" s="77"/>
      <c r="AI358" s="77"/>
      <c r="AJ358" s="77"/>
      <c r="AK358" s="77"/>
      <c r="AL358" s="77"/>
    </row>
    <row r="359" spans="1:38" hidden="1">
      <c r="A359" s="93">
        <f>VLOOKUP(B359,'Outstanding Oct 2020'!$A:$A,1,FALSE)</f>
        <v>143964655</v>
      </c>
      <c r="B359" s="62">
        <v>143964655</v>
      </c>
      <c r="C359" s="61">
        <v>99</v>
      </c>
      <c r="D359" s="62" t="s">
        <v>406</v>
      </c>
      <c r="E359" s="63" t="s">
        <v>813</v>
      </c>
      <c r="F359" s="64">
        <v>41576</v>
      </c>
      <c r="G359" s="64">
        <v>52536</v>
      </c>
      <c r="H359" s="65">
        <v>360</v>
      </c>
      <c r="I359" s="65">
        <v>83</v>
      </c>
      <c r="J359" s="65">
        <v>180</v>
      </c>
      <c r="K359" s="65">
        <v>83</v>
      </c>
      <c r="L359" s="66">
        <v>83</v>
      </c>
      <c r="M359" s="67">
        <v>1277313</v>
      </c>
      <c r="N359" s="68">
        <v>0.03</v>
      </c>
      <c r="O359" s="69">
        <v>7.3999999999999996E-2</v>
      </c>
      <c r="P359" s="70">
        <v>8820.8890668840031</v>
      </c>
      <c r="Q359" s="71">
        <v>957399.01957333065</v>
      </c>
      <c r="R359" s="71">
        <v>319913.98042666935</v>
      </c>
      <c r="S359" s="71">
        <v>417234.67414967634</v>
      </c>
      <c r="T359" s="71">
        <v>213765.71611542051</v>
      </c>
      <c r="U359" s="72">
        <v>203468.95803425583</v>
      </c>
      <c r="V359" s="71">
        <v>147515.89097451975</v>
      </c>
      <c r="W359" s="73">
        <v>203468.95803425583</v>
      </c>
      <c r="X359" s="71">
        <v>630361.01246578968</v>
      </c>
      <c r="Y359" s="71">
        <v>310447.03203912056</v>
      </c>
      <c r="Z359" s="74">
        <v>-2.3283064365386963E-10</v>
      </c>
      <c r="AA359" s="75"/>
      <c r="AB359" s="75">
        <v>180</v>
      </c>
      <c r="AC359" s="76"/>
      <c r="AD359" s="77"/>
      <c r="AE359" s="77"/>
      <c r="AF359" s="63"/>
      <c r="AG359" s="78"/>
      <c r="AH359" s="77"/>
      <c r="AI359" s="77"/>
      <c r="AJ359" s="77"/>
      <c r="AK359" s="77"/>
      <c r="AL359" s="77"/>
    </row>
    <row r="360" spans="1:38" hidden="1">
      <c r="A360" s="93">
        <f>VLOOKUP(B360,'Outstanding Oct 2020'!$A:$A,1,FALSE)</f>
        <v>143965120</v>
      </c>
      <c r="B360" s="62">
        <v>143965120</v>
      </c>
      <c r="C360" s="61">
        <v>99</v>
      </c>
      <c r="D360" s="62" t="s">
        <v>407</v>
      </c>
      <c r="E360" s="63" t="s">
        <v>813</v>
      </c>
      <c r="F360" s="64">
        <v>41522</v>
      </c>
      <c r="G360" s="64">
        <v>52475</v>
      </c>
      <c r="H360" s="65">
        <v>360</v>
      </c>
      <c r="I360" s="65">
        <v>85</v>
      </c>
      <c r="J360" s="65">
        <v>180</v>
      </c>
      <c r="K360" s="65">
        <v>85</v>
      </c>
      <c r="L360" s="66">
        <v>85</v>
      </c>
      <c r="M360" s="67">
        <v>1184998</v>
      </c>
      <c r="N360" s="68">
        <v>0.03</v>
      </c>
      <c r="O360" s="69">
        <v>7.3999999999999996E-2</v>
      </c>
      <c r="P360" s="70">
        <v>8183.3786256613766</v>
      </c>
      <c r="Q360" s="71">
        <v>888205.10195727891</v>
      </c>
      <c r="R360" s="71">
        <v>296792.89804272109</v>
      </c>
      <c r="S360" s="71">
        <v>394403.61832838523</v>
      </c>
      <c r="T360" s="71">
        <v>201820.67843559576</v>
      </c>
      <c r="U360" s="72">
        <v>192582.93989278947</v>
      </c>
      <c r="V360" s="71">
        <v>140152.2018535072</v>
      </c>
      <c r="W360" s="73">
        <v>192582.93989278947</v>
      </c>
      <c r="X360" s="71">
        <v>584803.05066176876</v>
      </c>
      <c r="Y360" s="71">
        <v>288010.15261904779</v>
      </c>
      <c r="Z360" s="74">
        <v>-1.1641532182693481E-10</v>
      </c>
      <c r="AA360" s="75"/>
      <c r="AB360" s="75">
        <v>180</v>
      </c>
      <c r="AC360" s="76"/>
      <c r="AD360" s="77"/>
      <c r="AE360" s="77"/>
      <c r="AF360" s="63"/>
      <c r="AG360" s="78"/>
      <c r="AH360" s="77"/>
      <c r="AI360" s="77"/>
      <c r="AJ360" s="77"/>
      <c r="AK360" s="77"/>
      <c r="AL360" s="77"/>
    </row>
    <row r="361" spans="1:38" hidden="1">
      <c r="A361" s="93">
        <f>VLOOKUP(B361,'Outstanding Oct 2020'!$A:$A,1,FALSE)</f>
        <v>143965252</v>
      </c>
      <c r="B361" s="62">
        <v>143965252</v>
      </c>
      <c r="C361" s="61">
        <v>99</v>
      </c>
      <c r="D361" s="62" t="s">
        <v>408</v>
      </c>
      <c r="E361" s="63" t="s">
        <v>813</v>
      </c>
      <c r="F361" s="64">
        <v>41570</v>
      </c>
      <c r="G361" s="64">
        <v>48884</v>
      </c>
      <c r="H361" s="65">
        <v>240</v>
      </c>
      <c r="I361" s="65">
        <v>83</v>
      </c>
      <c r="J361" s="65">
        <v>180</v>
      </c>
      <c r="K361" s="65">
        <v>83</v>
      </c>
      <c r="L361" s="66">
        <v>83</v>
      </c>
      <c r="M361" s="67">
        <v>1504564</v>
      </c>
      <c r="N361" s="68">
        <v>0.03</v>
      </c>
      <c r="O361" s="69">
        <v>7.3999999999999996E-2</v>
      </c>
      <c r="P361" s="70">
        <v>10390.242750232139</v>
      </c>
      <c r="Q361" s="71">
        <v>1127733.0603268964</v>
      </c>
      <c r="R361" s="71">
        <v>376830.93967310362</v>
      </c>
      <c r="S361" s="71">
        <v>491466.28138704743</v>
      </c>
      <c r="T361" s="71">
        <v>251797.48495590477</v>
      </c>
      <c r="U361" s="72">
        <v>239668.79643114266</v>
      </c>
      <c r="V361" s="71">
        <v>173760.93329370889</v>
      </c>
      <c r="W361" s="73">
        <v>239668.79643114266</v>
      </c>
      <c r="X361" s="71">
        <v>742510.63471488841</v>
      </c>
      <c r="Y361" s="71">
        <v>365679.69504178525</v>
      </c>
      <c r="Z361" s="74">
        <v>-4.6566128730773926E-10</v>
      </c>
      <c r="AA361" s="75"/>
      <c r="AB361" s="75">
        <v>180</v>
      </c>
      <c r="AC361" s="76"/>
      <c r="AD361" s="77"/>
      <c r="AE361" s="77"/>
      <c r="AF361" s="63"/>
      <c r="AG361" s="78"/>
      <c r="AH361" s="77"/>
      <c r="AI361" s="77"/>
      <c r="AJ361" s="77"/>
      <c r="AK361" s="77"/>
      <c r="AL361" s="77"/>
    </row>
    <row r="362" spans="1:38" hidden="1">
      <c r="A362" s="93">
        <f>VLOOKUP(B362,'Outstanding Oct 2020'!$A:$A,1,FALSE)</f>
        <v>143965317</v>
      </c>
      <c r="B362" s="62">
        <v>143965317</v>
      </c>
      <c r="C362" s="61">
        <v>99</v>
      </c>
      <c r="D362" s="62" t="s">
        <v>409</v>
      </c>
      <c r="E362" s="63" t="s">
        <v>813</v>
      </c>
      <c r="F362" s="64">
        <v>41688</v>
      </c>
      <c r="G362" s="64">
        <v>52657</v>
      </c>
      <c r="H362" s="65">
        <v>361</v>
      </c>
      <c r="I362" s="65">
        <v>79</v>
      </c>
      <c r="J362" s="65">
        <v>180</v>
      </c>
      <c r="K362" s="65">
        <v>79</v>
      </c>
      <c r="L362" s="66">
        <v>79</v>
      </c>
      <c r="M362" s="67">
        <v>1903377</v>
      </c>
      <c r="N362" s="68">
        <v>0.03</v>
      </c>
      <c r="O362" s="69">
        <v>7.3999999999999996E-2</v>
      </c>
      <c r="P362" s="70">
        <v>13144.372107273999</v>
      </c>
      <c r="Q362" s="71">
        <v>1426659.9288337529</v>
      </c>
      <c r="R362" s="71">
        <v>476717.07116624713</v>
      </c>
      <c r="S362" s="71">
        <v>597681.37523329386</v>
      </c>
      <c r="T362" s="71">
        <v>306975.15203183529</v>
      </c>
      <c r="U362" s="72">
        <v>290706.22320145858</v>
      </c>
      <c r="V362" s="71">
        <v>209225.82567851956</v>
      </c>
      <c r="W362" s="73">
        <v>290706.22320145858</v>
      </c>
      <c r="X362" s="71">
        <v>939327.05047556688</v>
      </c>
      <c r="Y362" s="71">
        <v>462609.97930931998</v>
      </c>
      <c r="Z362" s="74">
        <v>-2.3283064365386963E-10</v>
      </c>
      <c r="AA362" s="75"/>
      <c r="AB362" s="75">
        <v>180</v>
      </c>
      <c r="AC362" s="76"/>
      <c r="AD362" s="77"/>
      <c r="AE362" s="77"/>
      <c r="AF362" s="63"/>
      <c r="AG362" s="78"/>
      <c r="AH362" s="77"/>
      <c r="AI362" s="77"/>
      <c r="AJ362" s="77"/>
      <c r="AK362" s="77"/>
      <c r="AL362" s="77"/>
    </row>
    <row r="363" spans="1:38" hidden="1">
      <c r="A363" s="93">
        <f>VLOOKUP(B363,'Outstanding Oct 2020'!$A:$A,1,FALSE)</f>
        <v>143965368</v>
      </c>
      <c r="B363" s="62">
        <v>143965368</v>
      </c>
      <c r="C363" s="61">
        <v>99</v>
      </c>
      <c r="D363" s="62" t="s">
        <v>410</v>
      </c>
      <c r="E363" s="63" t="s">
        <v>813</v>
      </c>
      <c r="F363" s="64">
        <v>41575</v>
      </c>
      <c r="G363" s="64">
        <v>52536</v>
      </c>
      <c r="H363" s="65">
        <v>360</v>
      </c>
      <c r="I363" s="65">
        <v>83</v>
      </c>
      <c r="J363" s="65">
        <v>180</v>
      </c>
      <c r="K363" s="65">
        <v>83</v>
      </c>
      <c r="L363" s="66">
        <v>83</v>
      </c>
      <c r="M363" s="67">
        <v>570942</v>
      </c>
      <c r="N363" s="68">
        <v>0.03</v>
      </c>
      <c r="O363" s="69">
        <v>7.3999999999999996E-2</v>
      </c>
      <c r="P363" s="70">
        <v>3942.8206286359618</v>
      </c>
      <c r="Q363" s="71">
        <v>427944.68625406345</v>
      </c>
      <c r="R363" s="71">
        <v>142997.31374593655</v>
      </c>
      <c r="S363" s="71">
        <v>186498.37536168861</v>
      </c>
      <c r="T363" s="71">
        <v>95550.444949961733</v>
      </c>
      <c r="U363" s="72">
        <v>90947.930411726877</v>
      </c>
      <c r="V363" s="71">
        <v>65937.650227292965</v>
      </c>
      <c r="W363" s="73">
        <v>90947.930411726877</v>
      </c>
      <c r="X363" s="71">
        <v>281763.0269004096</v>
      </c>
      <c r="Y363" s="71">
        <v>138765.71315447323</v>
      </c>
      <c r="Z363" s="74">
        <v>-1.7462298274040222E-10</v>
      </c>
      <c r="AA363" s="75"/>
      <c r="AB363" s="75">
        <v>180</v>
      </c>
      <c r="AC363" s="76"/>
      <c r="AD363" s="77"/>
      <c r="AE363" s="77"/>
      <c r="AF363" s="63"/>
      <c r="AG363" s="78"/>
      <c r="AH363" s="77"/>
      <c r="AI363" s="77"/>
      <c r="AJ363" s="77"/>
      <c r="AK363" s="77"/>
      <c r="AL363" s="77"/>
    </row>
    <row r="364" spans="1:38" hidden="1">
      <c r="A364" s="93">
        <f>VLOOKUP(B364,'Outstanding Oct 2020'!$A:$A,1,FALSE)</f>
        <v>143965635</v>
      </c>
      <c r="B364" s="62">
        <v>143965635</v>
      </c>
      <c r="C364" s="61">
        <v>99</v>
      </c>
      <c r="D364" s="62" t="s">
        <v>411</v>
      </c>
      <c r="E364" s="63" t="s">
        <v>813</v>
      </c>
      <c r="F364" s="64">
        <v>41547</v>
      </c>
      <c r="G364" s="64">
        <v>51410</v>
      </c>
      <c r="H364" s="65">
        <v>324</v>
      </c>
      <c r="I364" s="65">
        <v>84</v>
      </c>
      <c r="J364" s="65">
        <v>180</v>
      </c>
      <c r="K364" s="65">
        <v>84</v>
      </c>
      <c r="L364" s="66">
        <v>84</v>
      </c>
      <c r="M364" s="67">
        <v>486907</v>
      </c>
      <c r="N364" s="68">
        <v>0.03</v>
      </c>
      <c r="O364" s="69">
        <v>7.3999999999999996E-2</v>
      </c>
      <c r="P364" s="70">
        <v>3362.4903472283531</v>
      </c>
      <c r="Q364" s="71">
        <v>364956.97172376054</v>
      </c>
      <c r="R364" s="71">
        <v>121950.02827623946</v>
      </c>
      <c r="S364" s="71">
        <v>160558.6487407852</v>
      </c>
      <c r="T364" s="71">
        <v>82209.969307723019</v>
      </c>
      <c r="U364" s="72">
        <v>78348.679433062178</v>
      </c>
      <c r="V364" s="71">
        <v>56910.013195578416</v>
      </c>
      <c r="W364" s="73">
        <v>78348.679433062178</v>
      </c>
      <c r="X364" s="71">
        <v>240291.29077734309</v>
      </c>
      <c r="Y364" s="71">
        <v>118341.26250110363</v>
      </c>
      <c r="Z364" s="74">
        <v>0</v>
      </c>
      <c r="AA364" s="75"/>
      <c r="AB364" s="75">
        <v>180</v>
      </c>
      <c r="AC364" s="76"/>
      <c r="AD364" s="77"/>
      <c r="AE364" s="77"/>
      <c r="AF364" s="63"/>
      <c r="AG364" s="78"/>
      <c r="AH364" s="77"/>
      <c r="AI364" s="77"/>
      <c r="AJ364" s="77"/>
      <c r="AK364" s="77"/>
      <c r="AL364" s="77"/>
    </row>
    <row r="365" spans="1:38" hidden="1">
      <c r="A365" s="93">
        <f>VLOOKUP(B365,'Outstanding Oct 2020'!$A:$A,1,FALSE)</f>
        <v>143968197</v>
      </c>
      <c r="B365" s="62">
        <v>143968197</v>
      </c>
      <c r="C365" s="61">
        <v>99</v>
      </c>
      <c r="D365" s="62" t="s">
        <v>412</v>
      </c>
      <c r="E365" s="63" t="s">
        <v>813</v>
      </c>
      <c r="F365" s="64">
        <v>41501</v>
      </c>
      <c r="G365" s="64">
        <v>51714</v>
      </c>
      <c r="H365" s="65">
        <v>336</v>
      </c>
      <c r="I365" s="65">
        <v>86</v>
      </c>
      <c r="J365" s="65">
        <v>180</v>
      </c>
      <c r="K365" s="65">
        <v>86</v>
      </c>
      <c r="L365" s="66">
        <v>86</v>
      </c>
      <c r="M365" s="67">
        <v>2300193</v>
      </c>
      <c r="N365" s="68">
        <v>0.03</v>
      </c>
      <c r="O365" s="69">
        <v>7.3999999999999996E-2</v>
      </c>
      <c r="P365" s="70">
        <v>15884.710548959507</v>
      </c>
      <c r="Q365" s="71">
        <v>1724089.9630939623</v>
      </c>
      <c r="R365" s="71">
        <v>576103.03690603771</v>
      </c>
      <c r="S365" s="71">
        <v>772601.35699949518</v>
      </c>
      <c r="T365" s="71">
        <v>395107.35580120597</v>
      </c>
      <c r="U365" s="72">
        <v>377494.00119828922</v>
      </c>
      <c r="V365" s="71">
        <v>275249.22874399577</v>
      </c>
      <c r="W365" s="73">
        <v>377494.00119828922</v>
      </c>
      <c r="X365" s="71">
        <v>1135157.9357187492</v>
      </c>
      <c r="Y365" s="71">
        <v>559054.8988127117</v>
      </c>
      <c r="Z365" s="74">
        <v>-2.3283064365386963E-10</v>
      </c>
      <c r="AA365" s="75"/>
      <c r="AB365" s="75">
        <v>180</v>
      </c>
      <c r="AC365" s="76"/>
      <c r="AD365" s="77"/>
      <c r="AE365" s="77"/>
      <c r="AF365" s="63"/>
      <c r="AG365" s="78"/>
      <c r="AH365" s="77"/>
      <c r="AI365" s="77"/>
      <c r="AJ365" s="77"/>
      <c r="AK365" s="77"/>
      <c r="AL365" s="77"/>
    </row>
    <row r="366" spans="1:38" hidden="1">
      <c r="A366" s="93">
        <f>VLOOKUP(B366,'Outstanding Oct 2020'!$A:$A,1,FALSE)</f>
        <v>143968286</v>
      </c>
      <c r="B366" s="62">
        <v>143968286</v>
      </c>
      <c r="C366" s="61">
        <v>99</v>
      </c>
      <c r="D366" s="62" t="s">
        <v>413</v>
      </c>
      <c r="E366" s="63" t="s">
        <v>814</v>
      </c>
      <c r="F366" s="64">
        <v>41446</v>
      </c>
      <c r="G366" s="64">
        <v>52413</v>
      </c>
      <c r="H366" s="65">
        <v>361</v>
      </c>
      <c r="I366" s="65">
        <v>87</v>
      </c>
      <c r="J366" s="65">
        <v>180</v>
      </c>
      <c r="K366" s="65">
        <v>87</v>
      </c>
      <c r="L366" s="66">
        <v>87</v>
      </c>
      <c r="M366" s="67">
        <v>2098680</v>
      </c>
      <c r="N366" s="68">
        <v>0.03</v>
      </c>
      <c r="O366" s="69">
        <v>7.6499999999999999E-2</v>
      </c>
      <c r="P366" s="70">
        <v>14493.098768186122</v>
      </c>
      <c r="Q366" s="71">
        <v>1549141.5328419066</v>
      </c>
      <c r="R366" s="71">
        <v>549538.46715809335</v>
      </c>
      <c r="S366" s="71">
        <v>726213.5962485004</v>
      </c>
      <c r="T366" s="71">
        <v>363525.10381418234</v>
      </c>
      <c r="U366" s="72">
        <v>362688.49243431806</v>
      </c>
      <c r="V366" s="71">
        <v>265610.25912641175</v>
      </c>
      <c r="W366" s="73">
        <v>362688.49243431806</v>
      </c>
      <c r="X366" s="71">
        <v>1059616.2454316015</v>
      </c>
      <c r="Y366" s="71">
        <v>510077.7782735019</v>
      </c>
      <c r="Z366" s="74">
        <v>6.28642737865448E-9</v>
      </c>
      <c r="AA366" s="75"/>
      <c r="AB366" s="75">
        <v>180</v>
      </c>
      <c r="AC366" s="76"/>
      <c r="AD366" s="77"/>
      <c r="AE366" s="77"/>
      <c r="AF366" s="63"/>
      <c r="AG366" s="78"/>
      <c r="AH366" s="77"/>
      <c r="AI366" s="77"/>
      <c r="AJ366" s="77"/>
      <c r="AK366" s="77"/>
      <c r="AL366" s="77"/>
    </row>
    <row r="367" spans="1:38" hidden="1">
      <c r="A367" s="93">
        <f>VLOOKUP(B367,'Outstanding Oct 2020'!$A:$A,1,FALSE)</f>
        <v>143968308</v>
      </c>
      <c r="B367" s="62">
        <v>143968308</v>
      </c>
      <c r="C367" s="61">
        <v>99</v>
      </c>
      <c r="D367" s="62" t="s">
        <v>414</v>
      </c>
      <c r="E367" s="63" t="s">
        <v>813</v>
      </c>
      <c r="F367" s="64">
        <v>41543</v>
      </c>
      <c r="G367" s="64">
        <v>51410</v>
      </c>
      <c r="H367" s="65">
        <v>324</v>
      </c>
      <c r="I367" s="65">
        <v>84</v>
      </c>
      <c r="J367" s="65">
        <v>180</v>
      </c>
      <c r="K367" s="65">
        <v>84</v>
      </c>
      <c r="L367" s="66">
        <v>84</v>
      </c>
      <c r="M367" s="67">
        <v>951979</v>
      </c>
      <c r="N367" s="68">
        <v>0.03</v>
      </c>
      <c r="O367" s="69">
        <v>7.3999999999999996E-2</v>
      </c>
      <c r="P367" s="70">
        <v>6574.1921933020067</v>
      </c>
      <c r="Q367" s="71">
        <v>713547.70620388247</v>
      </c>
      <c r="R367" s="71">
        <v>238431.29379611753</v>
      </c>
      <c r="S367" s="71">
        <v>313917.15845038975</v>
      </c>
      <c r="T367" s="71">
        <v>160733.29069328809</v>
      </c>
      <c r="U367" s="72">
        <v>153183.86775710166</v>
      </c>
      <c r="V367" s="71">
        <v>111267.93710485485</v>
      </c>
      <c r="W367" s="73">
        <v>153183.86775710166</v>
      </c>
      <c r="X367" s="71">
        <v>469806.8885904788</v>
      </c>
      <c r="Y367" s="71">
        <v>231375.59479436115</v>
      </c>
      <c r="Z367" s="74">
        <v>1.1641532182693481E-10</v>
      </c>
      <c r="AA367" s="75"/>
      <c r="AB367" s="75">
        <v>180</v>
      </c>
      <c r="AC367" s="76"/>
      <c r="AD367" s="77"/>
      <c r="AE367" s="77"/>
      <c r="AF367" s="63"/>
      <c r="AG367" s="78"/>
      <c r="AH367" s="77"/>
      <c r="AI367" s="77"/>
      <c r="AJ367" s="77"/>
      <c r="AK367" s="77"/>
      <c r="AL367" s="77"/>
    </row>
    <row r="368" spans="1:38" hidden="1">
      <c r="A368" s="93">
        <f>VLOOKUP(B368,'Outstanding Oct 2020'!$A:$A,1,FALSE)</f>
        <v>143968553</v>
      </c>
      <c r="B368" s="62">
        <v>143968553</v>
      </c>
      <c r="C368" s="61">
        <v>99</v>
      </c>
      <c r="D368" s="62" t="s">
        <v>415</v>
      </c>
      <c r="E368" s="63" t="s">
        <v>813</v>
      </c>
      <c r="F368" s="64">
        <v>41614</v>
      </c>
      <c r="G368" s="64">
        <v>52566</v>
      </c>
      <c r="H368" s="65">
        <v>360</v>
      </c>
      <c r="I368" s="65">
        <v>82</v>
      </c>
      <c r="J368" s="65">
        <v>180</v>
      </c>
      <c r="K368" s="65">
        <v>82</v>
      </c>
      <c r="L368" s="66">
        <v>82</v>
      </c>
      <c r="M368" s="67">
        <v>4237151</v>
      </c>
      <c r="N368" s="68">
        <v>0.03</v>
      </c>
      <c r="O368" s="69">
        <v>7.3999999999999996E-2</v>
      </c>
      <c r="P368" s="70">
        <v>29260.986876855259</v>
      </c>
      <c r="Q368" s="71">
        <v>3175920.2428724659</v>
      </c>
      <c r="R368" s="71">
        <v>1061230.7571275341</v>
      </c>
      <c r="S368" s="71">
        <v>1370824.6889403937</v>
      </c>
      <c r="T368" s="71">
        <v>702760.44322866714</v>
      </c>
      <c r="U368" s="72">
        <v>668064.2457117266</v>
      </c>
      <c r="V368" s="71">
        <v>483449.56713587663</v>
      </c>
      <c r="W368" s="73">
        <v>668064.2457117266</v>
      </c>
      <c r="X368" s="71">
        <v>2091057.394961481</v>
      </c>
      <c r="Y368" s="71">
        <v>1029826.6378339464</v>
      </c>
      <c r="Z368" s="74">
        <v>4.6566128730773926E-10</v>
      </c>
      <c r="AA368" s="75"/>
      <c r="AB368" s="75">
        <v>180</v>
      </c>
      <c r="AC368" s="76"/>
      <c r="AD368" s="77"/>
      <c r="AE368" s="77"/>
      <c r="AF368" s="63"/>
      <c r="AG368" s="78"/>
      <c r="AH368" s="77"/>
      <c r="AI368" s="77"/>
      <c r="AJ368" s="77"/>
      <c r="AK368" s="77"/>
      <c r="AL368" s="77"/>
    </row>
    <row r="369" spans="1:38" hidden="1">
      <c r="A369" s="93">
        <f>VLOOKUP(B369,'Outstanding Oct 2020'!$A:$A,1,FALSE)</f>
        <v>143968588</v>
      </c>
      <c r="B369" s="62">
        <v>143968588</v>
      </c>
      <c r="C369" s="61">
        <v>99</v>
      </c>
      <c r="D369" s="62" t="s">
        <v>416</v>
      </c>
      <c r="E369" s="63" t="s">
        <v>813</v>
      </c>
      <c r="F369" s="64">
        <v>41480</v>
      </c>
      <c r="G369" s="64">
        <v>52444</v>
      </c>
      <c r="H369" s="65">
        <v>360</v>
      </c>
      <c r="I369" s="65">
        <v>86</v>
      </c>
      <c r="J369" s="65">
        <v>180</v>
      </c>
      <c r="K369" s="65">
        <v>86</v>
      </c>
      <c r="L369" s="66">
        <v>86</v>
      </c>
      <c r="M369" s="67">
        <v>3405930</v>
      </c>
      <c r="N369" s="68">
        <v>0.03</v>
      </c>
      <c r="O369" s="69">
        <v>7.3999999999999996E-2</v>
      </c>
      <c r="P369" s="70">
        <v>23520.727260720148</v>
      </c>
      <c r="Q369" s="71">
        <v>2552885.6613339055</v>
      </c>
      <c r="R369" s="71">
        <v>853044.33866609447</v>
      </c>
      <c r="S369" s="71">
        <v>1144002.3249550322</v>
      </c>
      <c r="T369" s="71">
        <v>585041.34059359436</v>
      </c>
      <c r="U369" s="72">
        <v>558960.98436143785</v>
      </c>
      <c r="V369" s="71">
        <v>407565.62847380067</v>
      </c>
      <c r="W369" s="73">
        <v>558960.98436143785</v>
      </c>
      <c r="X369" s="71">
        <v>1680845.2455957211</v>
      </c>
      <c r="Y369" s="71">
        <v>827800.90692962706</v>
      </c>
      <c r="Z369" s="74">
        <v>-4.6566128730773926E-10</v>
      </c>
      <c r="AA369" s="75"/>
      <c r="AB369" s="75">
        <v>180</v>
      </c>
      <c r="AC369" s="76"/>
      <c r="AD369" s="77"/>
      <c r="AE369" s="77"/>
      <c r="AF369" s="63"/>
      <c r="AG369" s="78"/>
      <c r="AH369" s="77"/>
      <c r="AI369" s="77"/>
      <c r="AJ369" s="77"/>
      <c r="AK369" s="77"/>
      <c r="AL369" s="77"/>
    </row>
    <row r="370" spans="1:38" hidden="1">
      <c r="A370" s="93">
        <f>VLOOKUP(B370,'Outstanding Oct 2020'!$A:$A,1,FALSE)</f>
        <v>143968596</v>
      </c>
      <c r="B370" s="62">
        <v>143968596</v>
      </c>
      <c r="C370" s="61">
        <v>99</v>
      </c>
      <c r="D370" s="62" t="s">
        <v>417</v>
      </c>
      <c r="E370" s="63" t="s">
        <v>813</v>
      </c>
      <c r="F370" s="64">
        <v>41586</v>
      </c>
      <c r="G370" s="64">
        <v>52536</v>
      </c>
      <c r="H370" s="65">
        <v>360</v>
      </c>
      <c r="I370" s="65">
        <v>83</v>
      </c>
      <c r="J370" s="65">
        <v>180</v>
      </c>
      <c r="K370" s="65">
        <v>83</v>
      </c>
      <c r="L370" s="66">
        <v>83</v>
      </c>
      <c r="M370" s="67">
        <v>1480062</v>
      </c>
      <c r="N370" s="68">
        <v>0.03</v>
      </c>
      <c r="O370" s="69">
        <v>7.3999999999999996E-2</v>
      </c>
      <c r="P370" s="70">
        <v>10221.036436731225</v>
      </c>
      <c r="Q370" s="71">
        <v>1109367.7960748407</v>
      </c>
      <c r="R370" s="71">
        <v>370694.20392515929</v>
      </c>
      <c r="S370" s="71">
        <v>483462.69574592781</v>
      </c>
      <c r="T370" s="71">
        <v>247696.93358262349</v>
      </c>
      <c r="U370" s="72">
        <v>235765.76216330432</v>
      </c>
      <c r="V370" s="71">
        <v>170931.21625437902</v>
      </c>
      <c r="W370" s="73">
        <v>235765.76216330432</v>
      </c>
      <c r="X370" s="71">
        <v>730418.76253677974</v>
      </c>
      <c r="Y370" s="71">
        <v>359724.55861162045</v>
      </c>
      <c r="Z370" s="74">
        <v>0</v>
      </c>
      <c r="AA370" s="75"/>
      <c r="AB370" s="75">
        <v>180</v>
      </c>
      <c r="AC370" s="76"/>
      <c r="AD370" s="77"/>
      <c r="AE370" s="77"/>
      <c r="AF370" s="63"/>
      <c r="AG370" s="78"/>
      <c r="AH370" s="77"/>
      <c r="AI370" s="77"/>
      <c r="AJ370" s="77"/>
      <c r="AK370" s="77"/>
      <c r="AL370" s="77"/>
    </row>
    <row r="371" spans="1:38" hidden="1">
      <c r="A371" s="93">
        <f>VLOOKUP(B371,'Outstanding Oct 2020'!$A:$A,1,FALSE)</f>
        <v>143969495</v>
      </c>
      <c r="B371" s="62">
        <v>143969495</v>
      </c>
      <c r="C371" s="61">
        <v>99</v>
      </c>
      <c r="D371" s="62" t="s">
        <v>418</v>
      </c>
      <c r="E371" s="63" t="s">
        <v>814</v>
      </c>
      <c r="F371" s="64">
        <v>41444</v>
      </c>
      <c r="G371" s="64">
        <v>52413</v>
      </c>
      <c r="H371" s="65">
        <v>361</v>
      </c>
      <c r="I371" s="65">
        <v>87</v>
      </c>
      <c r="J371" s="65">
        <v>180</v>
      </c>
      <c r="K371" s="65">
        <v>87</v>
      </c>
      <c r="L371" s="66">
        <v>87</v>
      </c>
      <c r="M371" s="67">
        <v>3285707</v>
      </c>
      <c r="N371" s="68">
        <v>0.03</v>
      </c>
      <c r="O371" s="69">
        <v>7.6499999999999999E-2</v>
      </c>
      <c r="P371" s="70">
        <v>22690.489295328738</v>
      </c>
      <c r="Q371" s="71">
        <v>2425346.016757858</v>
      </c>
      <c r="R371" s="71">
        <v>860360.98324214201</v>
      </c>
      <c r="S371" s="71">
        <v>1136964.7095740517</v>
      </c>
      <c r="T371" s="71">
        <v>569137.25688432041</v>
      </c>
      <c r="U371" s="72">
        <v>567827.45268973126</v>
      </c>
      <c r="V371" s="71">
        <v>415841.14190036862</v>
      </c>
      <c r="W371" s="73">
        <v>567827.45268973126</v>
      </c>
      <c r="X371" s="71">
        <v>1658942.0564013235</v>
      </c>
      <c r="Y371" s="71">
        <v>798581.07315917313</v>
      </c>
      <c r="Z371" s="74">
        <v>8.3819031715393066E-9</v>
      </c>
      <c r="AA371" s="75"/>
      <c r="AB371" s="75">
        <v>180</v>
      </c>
      <c r="AC371" s="76"/>
      <c r="AD371" s="77"/>
      <c r="AE371" s="77"/>
      <c r="AF371" s="63"/>
      <c r="AG371" s="78"/>
      <c r="AH371" s="77"/>
      <c r="AI371" s="77"/>
      <c r="AJ371" s="77"/>
      <c r="AK371" s="77"/>
      <c r="AL371" s="77"/>
    </row>
    <row r="372" spans="1:38" hidden="1">
      <c r="A372" s="93">
        <f>VLOOKUP(B372,'Outstanding Oct 2020'!$A:$A,1,FALSE)</f>
        <v>143969541</v>
      </c>
      <c r="B372" s="62">
        <v>143969541</v>
      </c>
      <c r="C372" s="61">
        <v>99</v>
      </c>
      <c r="D372" s="62" t="s">
        <v>419</v>
      </c>
      <c r="E372" s="63" t="s">
        <v>813</v>
      </c>
      <c r="F372" s="64">
        <v>41460</v>
      </c>
      <c r="G372" s="64">
        <v>52413</v>
      </c>
      <c r="H372" s="65">
        <v>360</v>
      </c>
      <c r="I372" s="65">
        <v>87</v>
      </c>
      <c r="J372" s="65">
        <v>180</v>
      </c>
      <c r="K372" s="65">
        <v>87</v>
      </c>
      <c r="L372" s="66">
        <v>87</v>
      </c>
      <c r="M372" s="67">
        <v>2828009</v>
      </c>
      <c r="N372" s="68">
        <v>0.03</v>
      </c>
      <c r="O372" s="69">
        <v>7.3999999999999996E-2</v>
      </c>
      <c r="P372" s="70">
        <v>19529.710939409182</v>
      </c>
      <c r="Q372" s="71">
        <v>2119709.925401648</v>
      </c>
      <c r="R372" s="71">
        <v>708299.07459835196</v>
      </c>
      <c r="S372" s="71">
        <v>958458.99555847386</v>
      </c>
      <c r="T372" s="71">
        <v>489856.60763548617</v>
      </c>
      <c r="U372" s="72">
        <v>468602.38792298769</v>
      </c>
      <c r="V372" s="71">
        <v>342344.55272253678</v>
      </c>
      <c r="W372" s="73">
        <v>468602.38792298769</v>
      </c>
      <c r="X372" s="71">
        <v>1395638.0436920053</v>
      </c>
      <c r="Y372" s="71">
        <v>687338.96909365291</v>
      </c>
      <c r="Z372" s="74">
        <v>4.6566128730773926E-10</v>
      </c>
      <c r="AA372" s="75"/>
      <c r="AB372" s="75">
        <v>180</v>
      </c>
      <c r="AC372" s="76"/>
      <c r="AD372" s="77"/>
      <c r="AE372" s="77"/>
      <c r="AF372" s="63"/>
      <c r="AG372" s="78"/>
      <c r="AH372" s="77"/>
      <c r="AI372" s="77"/>
      <c r="AJ372" s="77"/>
      <c r="AK372" s="77"/>
      <c r="AL372" s="77"/>
    </row>
    <row r="373" spans="1:38" hidden="1">
      <c r="A373" s="93">
        <f>VLOOKUP(B373,'Outstanding Oct 2020'!$A:$A,1,FALSE)</f>
        <v>143969606</v>
      </c>
      <c r="B373" s="62">
        <v>143969606</v>
      </c>
      <c r="C373" s="61">
        <v>99</v>
      </c>
      <c r="D373" s="62" t="s">
        <v>420</v>
      </c>
      <c r="E373" s="63" t="s">
        <v>814</v>
      </c>
      <c r="F373" s="64">
        <v>41445</v>
      </c>
      <c r="G373" s="64">
        <v>48761</v>
      </c>
      <c r="H373" s="65">
        <v>241</v>
      </c>
      <c r="I373" s="65">
        <v>87</v>
      </c>
      <c r="J373" s="65">
        <v>180</v>
      </c>
      <c r="K373" s="65">
        <v>87</v>
      </c>
      <c r="L373" s="66">
        <v>87</v>
      </c>
      <c r="M373" s="67">
        <v>2908752</v>
      </c>
      <c r="N373" s="68">
        <v>0.03</v>
      </c>
      <c r="O373" s="69">
        <v>7.6499999999999999E-2</v>
      </c>
      <c r="P373" s="70">
        <v>20087.307273218841</v>
      </c>
      <c r="Q373" s="71">
        <v>2147096.5234990376</v>
      </c>
      <c r="R373" s="71">
        <v>761655.4765009624</v>
      </c>
      <c r="S373" s="71">
        <v>1006525.6497012492</v>
      </c>
      <c r="T373" s="71">
        <v>503842.59285346558</v>
      </c>
      <c r="U373" s="72">
        <v>502683.05684778362</v>
      </c>
      <c r="V373" s="71">
        <v>368133.48030879849</v>
      </c>
      <c r="W373" s="73">
        <v>502683.05684778362</v>
      </c>
      <c r="X373" s="71">
        <v>1468618.7856803611</v>
      </c>
      <c r="Y373" s="71">
        <v>706963.30917939125</v>
      </c>
      <c r="Z373" s="74">
        <v>7.4505805969238281E-9</v>
      </c>
      <c r="AA373" s="75"/>
      <c r="AB373" s="75">
        <v>180</v>
      </c>
      <c r="AC373" s="76"/>
      <c r="AD373" s="77"/>
      <c r="AE373" s="77"/>
      <c r="AF373" s="63"/>
      <c r="AG373" s="78"/>
      <c r="AH373" s="77"/>
      <c r="AI373" s="77"/>
      <c r="AJ373" s="77"/>
      <c r="AK373" s="77"/>
      <c r="AL373" s="77"/>
    </row>
    <row r="374" spans="1:38" hidden="1">
      <c r="A374" s="93">
        <f>VLOOKUP(B374,'Outstanding Oct 2020'!$A:$A,1,FALSE)</f>
        <v>143971236</v>
      </c>
      <c r="B374" s="62">
        <v>143971236</v>
      </c>
      <c r="C374" s="61">
        <v>99</v>
      </c>
      <c r="D374" s="62" t="s">
        <v>421</v>
      </c>
      <c r="E374" s="63" t="s">
        <v>813</v>
      </c>
      <c r="F374" s="64">
        <v>42324</v>
      </c>
      <c r="G374" s="64">
        <v>53297</v>
      </c>
      <c r="H374" s="65">
        <v>361</v>
      </c>
      <c r="I374" s="65">
        <v>59</v>
      </c>
      <c r="J374" s="65">
        <v>180</v>
      </c>
      <c r="K374" s="65">
        <v>59</v>
      </c>
      <c r="L374" s="66">
        <v>59</v>
      </c>
      <c r="M374" s="67">
        <v>2729733</v>
      </c>
      <c r="N374" s="68">
        <v>0.03</v>
      </c>
      <c r="O374" s="69">
        <v>7.3999999999999996E-2</v>
      </c>
      <c r="P374" s="70">
        <v>18851.034926609587</v>
      </c>
      <c r="Q374" s="71">
        <v>2046047.9912887185</v>
      </c>
      <c r="R374" s="71">
        <v>683685.00871128147</v>
      </c>
      <c r="S374" s="71">
        <v>670227.73382240534</v>
      </c>
      <c r="T374" s="71">
        <v>348659.86551979207</v>
      </c>
      <c r="U374" s="72">
        <v>321567.86830261326</v>
      </c>
      <c r="V374" s="71">
        <v>224096.75285536447</v>
      </c>
      <c r="W374" s="73">
        <v>321567.86830261326</v>
      </c>
      <c r="X374" s="71">
        <v>1347138.2955010077</v>
      </c>
      <c r="Y374" s="71">
        <v>663453.28678972553</v>
      </c>
      <c r="Z374" s="74">
        <v>6.9849193096160889E-10</v>
      </c>
      <c r="AA374" s="75"/>
      <c r="AB374" s="75">
        <v>180</v>
      </c>
      <c r="AC374" s="76"/>
      <c r="AD374" s="77"/>
      <c r="AE374" s="77"/>
      <c r="AF374" s="63"/>
      <c r="AG374" s="78"/>
      <c r="AH374" s="77"/>
      <c r="AI374" s="77"/>
      <c r="AJ374" s="77"/>
      <c r="AK374" s="77"/>
      <c r="AL374" s="77"/>
    </row>
    <row r="375" spans="1:38" hidden="1">
      <c r="A375" s="93">
        <f>VLOOKUP(B375,'Outstanding Oct 2020'!$A:$A,1,FALSE)</f>
        <v>143975576</v>
      </c>
      <c r="B375" s="62">
        <v>143975576</v>
      </c>
      <c r="C375" s="61">
        <v>99</v>
      </c>
      <c r="D375" s="62" t="s">
        <v>422</v>
      </c>
      <c r="E375" s="63" t="s">
        <v>813</v>
      </c>
      <c r="F375" s="64">
        <v>42044</v>
      </c>
      <c r="G375" s="64">
        <v>52994</v>
      </c>
      <c r="H375" s="65">
        <v>360</v>
      </c>
      <c r="I375" s="65">
        <v>68</v>
      </c>
      <c r="J375" s="65">
        <v>180</v>
      </c>
      <c r="K375" s="65">
        <v>68</v>
      </c>
      <c r="L375" s="66">
        <v>68</v>
      </c>
      <c r="M375" s="67">
        <v>1280111</v>
      </c>
      <c r="N375" s="68">
        <v>0.03</v>
      </c>
      <c r="O375" s="69">
        <v>7.3999999999999996E-2</v>
      </c>
      <c r="P375" s="70">
        <v>8840.2115411789819</v>
      </c>
      <c r="Q375" s="71">
        <v>959496.2365097953</v>
      </c>
      <c r="R375" s="71">
        <v>320614.7634902047</v>
      </c>
      <c r="S375" s="71">
        <v>355106.32630858547</v>
      </c>
      <c r="T375" s="71">
        <v>183658.75227289688</v>
      </c>
      <c r="U375" s="72">
        <v>171447.57403568859</v>
      </c>
      <c r="V375" s="71">
        <v>121121.13287407733</v>
      </c>
      <c r="W375" s="73">
        <v>171447.57403568859</v>
      </c>
      <c r="X375" s="71">
        <v>631741.84090242139</v>
      </c>
      <c r="Y375" s="71">
        <v>311127.07741221692</v>
      </c>
      <c r="Z375" s="74">
        <v>-2.3283064365386963E-10</v>
      </c>
      <c r="AA375" s="75"/>
      <c r="AB375" s="75">
        <v>180</v>
      </c>
      <c r="AC375" s="76"/>
      <c r="AD375" s="77"/>
      <c r="AE375" s="77"/>
      <c r="AF375" s="63"/>
      <c r="AG375" s="78"/>
      <c r="AH375" s="77"/>
      <c r="AI375" s="77"/>
      <c r="AJ375" s="77"/>
      <c r="AK375" s="77"/>
      <c r="AL375" s="77"/>
    </row>
    <row r="376" spans="1:38" hidden="1">
      <c r="A376" s="93">
        <f>VLOOKUP(B376,'Outstanding Oct 2020'!$A:$A,1,FALSE)</f>
        <v>143976386</v>
      </c>
      <c r="B376" s="62">
        <v>143976386</v>
      </c>
      <c r="C376" s="61">
        <v>99</v>
      </c>
      <c r="D376" s="62" t="s">
        <v>423</v>
      </c>
      <c r="E376" s="63" t="s">
        <v>813</v>
      </c>
      <c r="F376" s="64">
        <v>41991</v>
      </c>
      <c r="G376" s="64">
        <v>52963</v>
      </c>
      <c r="H376" s="65">
        <v>361</v>
      </c>
      <c r="I376" s="65">
        <v>69</v>
      </c>
      <c r="J376" s="65">
        <v>180</v>
      </c>
      <c r="K376" s="65">
        <v>69</v>
      </c>
      <c r="L376" s="66">
        <v>69</v>
      </c>
      <c r="M376" s="67">
        <v>1302260</v>
      </c>
      <c r="N376" s="68">
        <v>0.03</v>
      </c>
      <c r="O376" s="69">
        <v>7.3999999999999996E-2</v>
      </c>
      <c r="P376" s="70">
        <v>8993.1684686841545</v>
      </c>
      <c r="Q376" s="71">
        <v>976097.8297641736</v>
      </c>
      <c r="R376" s="71">
        <v>326162.1702358264</v>
      </c>
      <c r="S376" s="71">
        <v>365726.36625045701</v>
      </c>
      <c r="T376" s="71">
        <v>189030.39312138967</v>
      </c>
      <c r="U376" s="72">
        <v>176695.97312906734</v>
      </c>
      <c r="V376" s="71">
        <v>125028.83192373347</v>
      </c>
      <c r="W376" s="73">
        <v>176695.97312906734</v>
      </c>
      <c r="X376" s="71">
        <v>642672.49459897412</v>
      </c>
      <c r="Y376" s="71">
        <v>316510.32436314784</v>
      </c>
      <c r="Z376" s="74">
        <v>-1.1641532182693481E-10</v>
      </c>
      <c r="AA376" s="75"/>
      <c r="AB376" s="75">
        <v>180</v>
      </c>
      <c r="AC376" s="76"/>
      <c r="AD376" s="77"/>
      <c r="AE376" s="77"/>
      <c r="AF376" s="63"/>
      <c r="AG376" s="78"/>
      <c r="AH376" s="77"/>
      <c r="AI376" s="77"/>
      <c r="AJ376" s="77"/>
      <c r="AK376" s="77"/>
      <c r="AL376" s="77"/>
    </row>
    <row r="377" spans="1:38" hidden="1">
      <c r="A377" s="93">
        <f>VLOOKUP(B377,'Outstanding Oct 2020'!$A:$A,1,FALSE)</f>
        <v>143976521</v>
      </c>
      <c r="B377" s="62">
        <v>143976521</v>
      </c>
      <c r="C377" s="61">
        <v>99</v>
      </c>
      <c r="D377" s="62" t="s">
        <v>424</v>
      </c>
      <c r="E377" s="63" t="s">
        <v>813</v>
      </c>
      <c r="F377" s="64">
        <v>42065</v>
      </c>
      <c r="G377" s="64">
        <v>53022</v>
      </c>
      <c r="H377" s="65">
        <v>360</v>
      </c>
      <c r="I377" s="65">
        <v>67</v>
      </c>
      <c r="J377" s="65">
        <v>180</v>
      </c>
      <c r="K377" s="65">
        <v>67</v>
      </c>
      <c r="L377" s="66">
        <v>67</v>
      </c>
      <c r="M377" s="67">
        <v>2559985</v>
      </c>
      <c r="N377" s="68">
        <v>0.03</v>
      </c>
      <c r="O377" s="69">
        <v>7.3999999999999996E-2</v>
      </c>
      <c r="P377" s="70">
        <v>17678.786403870505</v>
      </c>
      <c r="Q377" s="71">
        <v>1918814.8316993825</v>
      </c>
      <c r="R377" s="71">
        <v>641170.16830061749</v>
      </c>
      <c r="S377" s="71">
        <v>701293.85650134552</v>
      </c>
      <c r="T377" s="71">
        <v>362937.39266958216</v>
      </c>
      <c r="U377" s="72">
        <v>338356.46383176337</v>
      </c>
      <c r="V377" s="71">
        <v>238657.78486745205</v>
      </c>
      <c r="W377" s="73">
        <v>338356.46383176337</v>
      </c>
      <c r="X377" s="71">
        <v>1263366.7209973086</v>
      </c>
      <c r="Y377" s="71">
        <v>622196.55269669089</v>
      </c>
      <c r="Z377" s="74">
        <v>2.3283064365386963E-10</v>
      </c>
      <c r="AA377" s="75"/>
      <c r="AB377" s="75">
        <v>180</v>
      </c>
      <c r="AC377" s="76"/>
      <c r="AD377" s="77"/>
      <c r="AE377" s="77"/>
      <c r="AF377" s="63"/>
      <c r="AG377" s="78"/>
      <c r="AH377" s="77"/>
      <c r="AI377" s="77"/>
      <c r="AJ377" s="77"/>
      <c r="AK377" s="77"/>
      <c r="AL377" s="77"/>
    </row>
    <row r="378" spans="1:38" hidden="1">
      <c r="A378" s="93">
        <f>VLOOKUP(B378,'Outstanding Oct 2020'!$A:$A,1,FALSE)</f>
        <v>143977137</v>
      </c>
      <c r="B378" s="62">
        <v>143977137</v>
      </c>
      <c r="C378" s="61">
        <v>99</v>
      </c>
      <c r="D378" s="62" t="s">
        <v>425</v>
      </c>
      <c r="E378" s="63" t="s">
        <v>814</v>
      </c>
      <c r="F378" s="64">
        <v>41134</v>
      </c>
      <c r="G378" s="64">
        <v>52079</v>
      </c>
      <c r="H378" s="65">
        <v>360</v>
      </c>
      <c r="I378" s="65">
        <v>98</v>
      </c>
      <c r="J378" s="65">
        <v>180</v>
      </c>
      <c r="K378" s="65">
        <v>98</v>
      </c>
      <c r="L378" s="66">
        <v>98</v>
      </c>
      <c r="M378" s="67">
        <v>736473</v>
      </c>
      <c r="N378" s="68">
        <v>0.03</v>
      </c>
      <c r="O378" s="69">
        <v>7.6499999999999999E-2</v>
      </c>
      <c r="P378" s="70">
        <v>5085.9473236045224</v>
      </c>
      <c r="Q378" s="71">
        <v>543627.85756603081</v>
      </c>
      <c r="R378" s="71">
        <v>192845.14243396919</v>
      </c>
      <c r="S378" s="71">
        <v>278801.80906813795</v>
      </c>
      <c r="T378" s="71">
        <v>138603.4004991338</v>
      </c>
      <c r="U378" s="72">
        <v>140198.40856900415</v>
      </c>
      <c r="V378" s="71">
        <v>104993.46643627211</v>
      </c>
      <c r="W378" s="73">
        <v>140198.40856900415</v>
      </c>
      <c r="X378" s="71">
        <v>371842.66068278532</v>
      </c>
      <c r="Y378" s="71">
        <v>178997.51824881404</v>
      </c>
      <c r="Z378" s="74">
        <v>2.0954757928848267E-9</v>
      </c>
      <c r="AA378" s="75"/>
      <c r="AB378" s="75">
        <v>180</v>
      </c>
      <c r="AC378" s="76"/>
      <c r="AD378" s="77"/>
      <c r="AE378" s="77"/>
      <c r="AF378" s="63"/>
      <c r="AG378" s="78"/>
      <c r="AH378" s="77"/>
      <c r="AI378" s="77"/>
      <c r="AJ378" s="77"/>
      <c r="AK378" s="77"/>
      <c r="AL378" s="77"/>
    </row>
    <row r="379" spans="1:38" hidden="1">
      <c r="A379" s="93">
        <f>VLOOKUP(B379,'Outstanding Oct 2020'!$A:$A,1,FALSE)</f>
        <v>143977463</v>
      </c>
      <c r="B379" s="62">
        <v>143977463</v>
      </c>
      <c r="C379" s="61">
        <v>99</v>
      </c>
      <c r="D379" s="62" t="s">
        <v>426</v>
      </c>
      <c r="E379" s="63" t="s">
        <v>814</v>
      </c>
      <c r="F379" s="64">
        <v>41274</v>
      </c>
      <c r="G379" s="64">
        <v>52232</v>
      </c>
      <c r="H379" s="65">
        <v>360</v>
      </c>
      <c r="I379" s="65">
        <v>93</v>
      </c>
      <c r="J379" s="65">
        <v>180</v>
      </c>
      <c r="K379" s="65">
        <v>93</v>
      </c>
      <c r="L379" s="66">
        <v>93</v>
      </c>
      <c r="M379" s="67">
        <v>2955211</v>
      </c>
      <c r="N379" s="68">
        <v>0.03</v>
      </c>
      <c r="O379" s="69">
        <v>7.6499999999999999E-2</v>
      </c>
      <c r="P379" s="70">
        <v>20408.144597475592</v>
      </c>
      <c r="Q379" s="71">
        <v>2181390.2540698261</v>
      </c>
      <c r="R379" s="71">
        <v>773820.7459301739</v>
      </c>
      <c r="S379" s="71">
        <v>1076151.5797622525</v>
      </c>
      <c r="T379" s="71">
        <v>536655.18034851435</v>
      </c>
      <c r="U379" s="72">
        <v>539496.39941373817</v>
      </c>
      <c r="V379" s="71">
        <v>399807.38539725653</v>
      </c>
      <c r="W379" s="73">
        <v>539496.39941373817</v>
      </c>
      <c r="X379" s="71">
        <v>1492075.7734757881</v>
      </c>
      <c r="Y379" s="71">
        <v>718255.02754560672</v>
      </c>
      <c r="Z379" s="74">
        <v>7.4505805969238281E-9</v>
      </c>
      <c r="AA379" s="75"/>
      <c r="AB379" s="75">
        <v>180</v>
      </c>
      <c r="AC379" s="76"/>
      <c r="AD379" s="77"/>
      <c r="AE379" s="77"/>
      <c r="AF379" s="63"/>
      <c r="AG379" s="78"/>
      <c r="AH379" s="77"/>
      <c r="AI379" s="77"/>
      <c r="AJ379" s="77"/>
      <c r="AK379" s="77"/>
      <c r="AL379" s="77"/>
    </row>
    <row r="380" spans="1:38" hidden="1">
      <c r="A380" s="93">
        <f>VLOOKUP(B380,'Outstanding Oct 2020'!$A:$A,1,FALSE)</f>
        <v>143978729</v>
      </c>
      <c r="B380" s="62">
        <v>143978729</v>
      </c>
      <c r="C380" s="61">
        <v>99</v>
      </c>
      <c r="D380" s="62" t="s">
        <v>427</v>
      </c>
      <c r="E380" s="63" t="s">
        <v>813</v>
      </c>
      <c r="F380" s="64">
        <v>42163</v>
      </c>
      <c r="G380" s="64">
        <v>50192</v>
      </c>
      <c r="H380" s="65">
        <v>264</v>
      </c>
      <c r="I380" s="65">
        <v>64</v>
      </c>
      <c r="J380" s="65">
        <v>180</v>
      </c>
      <c r="K380" s="65">
        <v>64</v>
      </c>
      <c r="L380" s="66">
        <v>64</v>
      </c>
      <c r="M380" s="67">
        <v>800161</v>
      </c>
      <c r="N380" s="68">
        <v>0.03</v>
      </c>
      <c r="O380" s="69">
        <v>7.3999999999999996E-2</v>
      </c>
      <c r="P380" s="70">
        <v>5525.7649586647676</v>
      </c>
      <c r="Q380" s="71">
        <v>599753.82455264754</v>
      </c>
      <c r="R380" s="71">
        <v>200407.17544735246</v>
      </c>
      <c r="S380" s="71">
        <v>210797.23516897293</v>
      </c>
      <c r="T380" s="71">
        <v>109303.85358338334</v>
      </c>
      <c r="U380" s="72">
        <v>101493.38158558958</v>
      </c>
      <c r="V380" s="71">
        <v>71255.884603503102</v>
      </c>
      <c r="W380" s="73">
        <v>101493.38158558958</v>
      </c>
      <c r="X380" s="71">
        <v>394883.86800701066</v>
      </c>
      <c r="Y380" s="71">
        <v>194476.6925596582</v>
      </c>
      <c r="Z380" s="74">
        <v>0</v>
      </c>
      <c r="AA380" s="75"/>
      <c r="AB380" s="75">
        <v>180</v>
      </c>
      <c r="AC380" s="76"/>
      <c r="AD380" s="77"/>
      <c r="AE380" s="77"/>
      <c r="AF380" s="63"/>
      <c r="AG380" s="78"/>
      <c r="AH380" s="77"/>
      <c r="AI380" s="77"/>
      <c r="AJ380" s="77"/>
      <c r="AK380" s="77"/>
      <c r="AL380" s="77"/>
    </row>
    <row r="381" spans="1:38" hidden="1">
      <c r="A381" s="93">
        <f>VLOOKUP(B381,'Outstanding Oct 2020'!$A:$A,1,FALSE)</f>
        <v>143979679</v>
      </c>
      <c r="B381" s="62">
        <v>143979679</v>
      </c>
      <c r="C381" s="61">
        <v>99</v>
      </c>
      <c r="D381" s="62" t="s">
        <v>428</v>
      </c>
      <c r="E381" s="63" t="s">
        <v>813</v>
      </c>
      <c r="F381" s="64">
        <v>41589</v>
      </c>
      <c r="G381" s="64">
        <v>50710</v>
      </c>
      <c r="H381" s="65">
        <v>300</v>
      </c>
      <c r="I381" s="65">
        <v>83</v>
      </c>
      <c r="J381" s="65">
        <v>180</v>
      </c>
      <c r="K381" s="65">
        <v>83</v>
      </c>
      <c r="L381" s="66">
        <v>83</v>
      </c>
      <c r="M381" s="67">
        <v>2500151</v>
      </c>
      <c r="N381" s="68">
        <v>0.03</v>
      </c>
      <c r="O381" s="69">
        <v>7.3999999999999996E-2</v>
      </c>
      <c r="P381" s="70">
        <v>17265.583785226572</v>
      </c>
      <c r="Q381" s="71">
        <v>1873966.7694490564</v>
      </c>
      <c r="R381" s="71">
        <v>626184.23055094364</v>
      </c>
      <c r="S381" s="71">
        <v>816675.07322793058</v>
      </c>
      <c r="T381" s="71">
        <v>418414.72600034997</v>
      </c>
      <c r="U381" s="72">
        <v>398260.34722758061</v>
      </c>
      <c r="V381" s="71">
        <v>288740.50630960177</v>
      </c>
      <c r="W381" s="73">
        <v>398260.34722758061</v>
      </c>
      <c r="X381" s="71">
        <v>1233838.3118917265</v>
      </c>
      <c r="Y381" s="71">
        <v>607654.08134078281</v>
      </c>
      <c r="Z381" s="74">
        <v>0</v>
      </c>
      <c r="AA381" s="75"/>
      <c r="AB381" s="75">
        <v>180</v>
      </c>
      <c r="AC381" s="76"/>
      <c r="AD381" s="77"/>
      <c r="AE381" s="77"/>
      <c r="AF381" s="63"/>
      <c r="AG381" s="78"/>
      <c r="AH381" s="77"/>
      <c r="AI381" s="77"/>
      <c r="AJ381" s="77"/>
      <c r="AK381" s="77"/>
      <c r="AL381" s="77"/>
    </row>
    <row r="382" spans="1:38" hidden="1">
      <c r="A382" s="93">
        <f>VLOOKUP(B382,'Outstanding Oct 2020'!$A:$A,1,FALSE)</f>
        <v>143981355</v>
      </c>
      <c r="B382" s="62">
        <v>143981355</v>
      </c>
      <c r="C382" s="61">
        <v>99</v>
      </c>
      <c r="D382" s="62" t="s">
        <v>434</v>
      </c>
      <c r="E382" s="63" t="s">
        <v>814</v>
      </c>
      <c r="F382" s="64">
        <v>41424</v>
      </c>
      <c r="G382" s="64">
        <v>48092</v>
      </c>
      <c r="H382" s="65">
        <v>219</v>
      </c>
      <c r="I382" s="65">
        <v>88</v>
      </c>
      <c r="J382" s="65">
        <v>180</v>
      </c>
      <c r="K382" s="65">
        <v>88</v>
      </c>
      <c r="L382" s="66">
        <v>88</v>
      </c>
      <c r="M382" s="67">
        <v>1723078</v>
      </c>
      <c r="N382" s="68">
        <v>0.03</v>
      </c>
      <c r="O382" s="69">
        <v>7.6499999999999999E-2</v>
      </c>
      <c r="P382" s="70">
        <v>11899.260315669186</v>
      </c>
      <c r="Q382" s="71">
        <v>1271890.7571074038</v>
      </c>
      <c r="R382" s="71">
        <v>451187.24289259617</v>
      </c>
      <c r="S382" s="71">
        <v>601552.44337006635</v>
      </c>
      <c r="T382" s="71">
        <v>300930.56901150406</v>
      </c>
      <c r="U382" s="72">
        <v>300621.87435856229</v>
      </c>
      <c r="V382" s="71">
        <v>220580.42985860255</v>
      </c>
      <c r="W382" s="73">
        <v>300621.87435856229</v>
      </c>
      <c r="X382" s="71">
        <v>869976.09971305379</v>
      </c>
      <c r="Y382" s="71">
        <v>418788.85682045319</v>
      </c>
      <c r="Z382" s="74">
        <v>4.4237822294235229E-9</v>
      </c>
      <c r="AA382" s="75"/>
      <c r="AB382" s="75">
        <v>180</v>
      </c>
      <c r="AC382" s="76"/>
      <c r="AD382" s="77"/>
      <c r="AE382" s="77"/>
      <c r="AF382" s="63"/>
      <c r="AG382" s="78"/>
      <c r="AH382" s="77"/>
      <c r="AI382" s="77"/>
      <c r="AJ382" s="77"/>
      <c r="AK382" s="77"/>
      <c r="AL382" s="77"/>
    </row>
    <row r="383" spans="1:38" hidden="1">
      <c r="A383" s="93">
        <f>VLOOKUP(B383,'Outstanding Oct 2020'!$A:$A,1,FALSE)</f>
        <v>143982262</v>
      </c>
      <c r="B383" s="62">
        <v>143982262</v>
      </c>
      <c r="C383" s="61">
        <v>99</v>
      </c>
      <c r="D383" s="62" t="s">
        <v>441</v>
      </c>
      <c r="E383" s="63" t="s">
        <v>815</v>
      </c>
      <c r="F383" s="64">
        <v>40533</v>
      </c>
      <c r="G383" s="64">
        <v>51502</v>
      </c>
      <c r="H383" s="65">
        <v>361</v>
      </c>
      <c r="I383" s="65">
        <v>117</v>
      </c>
      <c r="J383" s="65">
        <v>180</v>
      </c>
      <c r="K383" s="65">
        <v>117</v>
      </c>
      <c r="L383" s="66">
        <v>117</v>
      </c>
      <c r="M383" s="67">
        <v>4948637</v>
      </c>
      <c r="N383" s="68">
        <v>0.03</v>
      </c>
      <c r="O383" s="69">
        <v>7.6499999999999999E-2</v>
      </c>
      <c r="P383" s="70">
        <v>34174.378566003514</v>
      </c>
      <c r="Q383" s="71">
        <v>3652838.5021338044</v>
      </c>
      <c r="R383" s="71">
        <v>1295798.4978661956</v>
      </c>
      <c r="S383" s="71">
        <v>2114133.0850240896</v>
      </c>
      <c r="T383" s="71">
        <v>1039469.5689095804</v>
      </c>
      <c r="U383" s="72">
        <v>1074663.5161145092</v>
      </c>
      <c r="V383" s="71">
        <v>842269.02361302718</v>
      </c>
      <c r="W383" s="73">
        <v>1074663.5161145092</v>
      </c>
      <c r="X383" s="71">
        <v>2498549.6397468424</v>
      </c>
      <c r="Y383" s="71">
        <v>1202751.1418806333</v>
      </c>
      <c r="Z383" s="74">
        <v>1.3504177331924438E-8</v>
      </c>
      <c r="AA383" s="75"/>
      <c r="AB383" s="75">
        <v>180</v>
      </c>
      <c r="AC383" s="76"/>
      <c r="AD383" s="77"/>
      <c r="AE383" s="77"/>
      <c r="AF383" s="63"/>
      <c r="AG383" s="78"/>
      <c r="AH383" s="77"/>
      <c r="AI383" s="77"/>
      <c r="AJ383" s="77"/>
      <c r="AK383" s="77"/>
      <c r="AL383" s="77"/>
    </row>
    <row r="384" spans="1:38" hidden="1">
      <c r="A384" s="93">
        <f>VLOOKUP(B384,'Outstanding Oct 2020'!$A:$A,1,FALSE)</f>
        <v>143982335</v>
      </c>
      <c r="B384" s="62">
        <v>143982335</v>
      </c>
      <c r="C384" s="61">
        <v>98</v>
      </c>
      <c r="D384" s="62" t="s">
        <v>443</v>
      </c>
      <c r="E384" s="63" t="s">
        <v>812</v>
      </c>
      <c r="F384" s="64">
        <v>41660</v>
      </c>
      <c r="G384" s="64">
        <v>44228</v>
      </c>
      <c r="H384" s="65">
        <v>84</v>
      </c>
      <c r="I384" s="65">
        <v>80</v>
      </c>
      <c r="J384" s="65">
        <v>60</v>
      </c>
      <c r="K384" s="65">
        <v>60</v>
      </c>
      <c r="L384" s="66">
        <v>60</v>
      </c>
      <c r="M384" s="67">
        <v>1009203</v>
      </c>
      <c r="N384" s="68">
        <v>0.05</v>
      </c>
      <c r="O384" s="69">
        <v>9.1499999999999998E-2</v>
      </c>
      <c r="P384" s="70">
        <v>19044.905607236768</v>
      </c>
      <c r="Q384" s="71">
        <v>914247.74352294393</v>
      </c>
      <c r="R384" s="71">
        <v>94955.256477056071</v>
      </c>
      <c r="S384" s="71">
        <v>228446.59291126253</v>
      </c>
      <c r="T384" s="71">
        <v>133491.33643420599</v>
      </c>
      <c r="U384" s="72">
        <v>94955.256477056537</v>
      </c>
      <c r="V384" s="71">
        <v>94955.256477056071</v>
      </c>
      <c r="W384" s="73">
        <v>94955.256477056537</v>
      </c>
      <c r="X384" s="71">
        <v>228446.59291126253</v>
      </c>
      <c r="Y384" s="71">
        <v>133491.33643420599</v>
      </c>
      <c r="Z384" s="74">
        <v>4.6566128730773926E-10</v>
      </c>
      <c r="AA384" s="75"/>
      <c r="AB384" s="75">
        <v>60</v>
      </c>
      <c r="AC384" s="76"/>
      <c r="AD384" s="77"/>
      <c r="AE384" s="77"/>
      <c r="AF384" s="63"/>
      <c r="AG384" s="78"/>
      <c r="AH384" s="77"/>
      <c r="AI384" s="77"/>
      <c r="AJ384" s="77"/>
      <c r="AK384" s="77"/>
      <c r="AL384" s="77"/>
    </row>
    <row r="385" spans="1:38" hidden="1">
      <c r="A385" s="93">
        <f>VLOOKUP(B385,'Outstanding Oct 2020'!$A:$A,1,FALSE)</f>
        <v>143982459</v>
      </c>
      <c r="B385" s="62">
        <v>143982459</v>
      </c>
      <c r="C385" s="61">
        <v>99</v>
      </c>
      <c r="D385" s="62" t="s">
        <v>445</v>
      </c>
      <c r="E385" s="63" t="s">
        <v>815</v>
      </c>
      <c r="F385" s="64">
        <v>40630</v>
      </c>
      <c r="G385" s="64">
        <v>51592</v>
      </c>
      <c r="H385" s="65">
        <v>360</v>
      </c>
      <c r="I385" s="65">
        <v>114</v>
      </c>
      <c r="J385" s="65">
        <v>180</v>
      </c>
      <c r="K385" s="65">
        <v>114</v>
      </c>
      <c r="L385" s="66">
        <v>114</v>
      </c>
      <c r="M385" s="67">
        <v>761493</v>
      </c>
      <c r="N385" s="68">
        <v>0.03</v>
      </c>
      <c r="O385" s="69">
        <v>7.6499999999999999E-2</v>
      </c>
      <c r="P385" s="70">
        <v>5258.7308500020745</v>
      </c>
      <c r="Q385" s="71">
        <v>562096.3811864513</v>
      </c>
      <c r="R385" s="71">
        <v>199396.6188135487</v>
      </c>
      <c r="S385" s="71">
        <v>319983.24141305906</v>
      </c>
      <c r="T385" s="71">
        <v>157589.46465532377</v>
      </c>
      <c r="U385" s="72">
        <v>162393.77675773529</v>
      </c>
      <c r="V385" s="71">
        <v>126284.52524858083</v>
      </c>
      <c r="W385" s="73">
        <v>162393.77675773529</v>
      </c>
      <c r="X385" s="71">
        <v>384475.1718139241</v>
      </c>
      <c r="Y385" s="71">
        <v>185078.55300037353</v>
      </c>
      <c r="Z385" s="74">
        <v>1.862645149230957E-9</v>
      </c>
      <c r="AA385" s="75"/>
      <c r="AB385" s="75">
        <v>180</v>
      </c>
      <c r="AC385" s="76"/>
      <c r="AD385" s="77"/>
      <c r="AE385" s="77"/>
      <c r="AF385" s="63"/>
      <c r="AG385" s="78"/>
      <c r="AH385" s="77"/>
      <c r="AI385" s="77"/>
      <c r="AJ385" s="77"/>
      <c r="AK385" s="77"/>
      <c r="AL385" s="77"/>
    </row>
    <row r="386" spans="1:38" hidden="1">
      <c r="A386" s="93">
        <f>VLOOKUP(B386,'Outstanding Oct 2020'!$A:$A,1,FALSE)</f>
        <v>143982718</v>
      </c>
      <c r="B386" s="62">
        <v>143982718</v>
      </c>
      <c r="C386" s="61">
        <v>98</v>
      </c>
      <c r="D386" s="62" t="s">
        <v>450</v>
      </c>
      <c r="E386" s="63" t="s">
        <v>812</v>
      </c>
      <c r="F386" s="64">
        <v>41597</v>
      </c>
      <c r="G386" s="64">
        <v>44166</v>
      </c>
      <c r="H386" s="65">
        <v>84</v>
      </c>
      <c r="I386" s="65">
        <v>82</v>
      </c>
      <c r="J386" s="65">
        <v>60</v>
      </c>
      <c r="K386" s="65">
        <v>60</v>
      </c>
      <c r="L386" s="66">
        <v>60</v>
      </c>
      <c r="M386" s="67">
        <v>1002185</v>
      </c>
      <c r="N386" s="68">
        <v>0.05</v>
      </c>
      <c r="O386" s="69">
        <v>9.1499999999999998E-2</v>
      </c>
      <c r="P386" s="70">
        <v>18912.467289523098</v>
      </c>
      <c r="Q386" s="71">
        <v>907890.06259646628</v>
      </c>
      <c r="R386" s="71">
        <v>94294.937403533724</v>
      </c>
      <c r="S386" s="71">
        <v>226857.97477492003</v>
      </c>
      <c r="T386" s="71">
        <v>132563.03737138596</v>
      </c>
      <c r="U386" s="72">
        <v>94294.937403534073</v>
      </c>
      <c r="V386" s="71">
        <v>94294.937403533724</v>
      </c>
      <c r="W386" s="73">
        <v>94294.937403534073</v>
      </c>
      <c r="X386" s="71">
        <v>226857.97477492003</v>
      </c>
      <c r="Y386" s="71">
        <v>132563.03737138596</v>
      </c>
      <c r="Z386" s="74">
        <v>3.4924596548080444E-10</v>
      </c>
      <c r="AA386" s="75"/>
      <c r="AB386" s="75">
        <v>60</v>
      </c>
      <c r="AC386" s="76"/>
      <c r="AD386" s="77"/>
      <c r="AE386" s="77"/>
      <c r="AF386" s="63"/>
      <c r="AG386" s="78"/>
      <c r="AH386" s="77"/>
      <c r="AI386" s="77"/>
      <c r="AJ386" s="77"/>
      <c r="AK386" s="77"/>
      <c r="AL386" s="77"/>
    </row>
    <row r="387" spans="1:38" hidden="1">
      <c r="A387" s="93">
        <f>VLOOKUP(B387,'Outstanding Oct 2020'!$A:$A,1,FALSE)</f>
        <v>143983048</v>
      </c>
      <c r="B387" s="62">
        <v>143983048</v>
      </c>
      <c r="C387" s="61">
        <v>98</v>
      </c>
      <c r="D387" s="62" t="s">
        <v>459</v>
      </c>
      <c r="E387" s="63" t="s">
        <v>812</v>
      </c>
      <c r="F387" s="64">
        <v>41767</v>
      </c>
      <c r="G387" s="64">
        <v>44317</v>
      </c>
      <c r="H387" s="65">
        <v>84</v>
      </c>
      <c r="I387" s="65">
        <v>77</v>
      </c>
      <c r="J387" s="65">
        <v>60</v>
      </c>
      <c r="K387" s="65">
        <v>60</v>
      </c>
      <c r="L387" s="66">
        <v>60</v>
      </c>
      <c r="M387" s="67">
        <v>1001356</v>
      </c>
      <c r="N387" s="68">
        <v>0.05</v>
      </c>
      <c r="O387" s="69">
        <v>9.1499999999999998E-2</v>
      </c>
      <c r="P387" s="70">
        <v>18896.823036832215</v>
      </c>
      <c r="Q387" s="71">
        <v>907139.06266941456</v>
      </c>
      <c r="R387" s="71">
        <v>94216.937330585439</v>
      </c>
      <c r="S387" s="71">
        <v>226670.31954051903</v>
      </c>
      <c r="T387" s="71">
        <v>132453.3822099329</v>
      </c>
      <c r="U387" s="72">
        <v>94216.937330586137</v>
      </c>
      <c r="V387" s="71">
        <v>94216.937330585439</v>
      </c>
      <c r="W387" s="73">
        <v>94216.937330586137</v>
      </c>
      <c r="X387" s="71">
        <v>226670.31954051903</v>
      </c>
      <c r="Y387" s="71">
        <v>132453.3822099329</v>
      </c>
      <c r="Z387" s="74">
        <v>6.9849193096160889E-10</v>
      </c>
      <c r="AA387" s="75"/>
      <c r="AB387" s="75">
        <v>60</v>
      </c>
      <c r="AC387" s="76"/>
      <c r="AD387" s="77"/>
      <c r="AE387" s="77"/>
      <c r="AF387" s="63"/>
      <c r="AG387" s="78"/>
      <c r="AH387" s="77"/>
      <c r="AI387" s="77"/>
      <c r="AJ387" s="77"/>
      <c r="AK387" s="77"/>
      <c r="AL387" s="77"/>
    </row>
    <row r="388" spans="1:38" hidden="1">
      <c r="A388" s="93">
        <f>VLOOKUP(B388,'Outstanding Oct 2020'!$A:$A,1,FALSE)</f>
        <v>143983374</v>
      </c>
      <c r="B388" s="62">
        <v>143983374</v>
      </c>
      <c r="C388" s="61">
        <v>98</v>
      </c>
      <c r="D388" s="62" t="s">
        <v>462</v>
      </c>
      <c r="E388" s="63" t="s">
        <v>812</v>
      </c>
      <c r="F388" s="64">
        <v>41858</v>
      </c>
      <c r="G388" s="64">
        <v>44409</v>
      </c>
      <c r="H388" s="65">
        <v>84</v>
      </c>
      <c r="I388" s="65">
        <v>74</v>
      </c>
      <c r="J388" s="65">
        <v>60</v>
      </c>
      <c r="K388" s="65">
        <v>60</v>
      </c>
      <c r="L388" s="66">
        <v>60</v>
      </c>
      <c r="M388" s="67">
        <v>524003</v>
      </c>
      <c r="N388" s="68">
        <v>0.05</v>
      </c>
      <c r="O388" s="69">
        <v>9.1499999999999998E-2</v>
      </c>
      <c r="P388" s="70">
        <v>9888.5830431626619</v>
      </c>
      <c r="Q388" s="71">
        <v>474699.89719536423</v>
      </c>
      <c r="R388" s="71">
        <v>49303.102804635768</v>
      </c>
      <c r="S388" s="71">
        <v>118615.08539439575</v>
      </c>
      <c r="T388" s="71">
        <v>69311.982589759747</v>
      </c>
      <c r="U388" s="72">
        <v>49303.102804636001</v>
      </c>
      <c r="V388" s="71">
        <v>49303.102804635768</v>
      </c>
      <c r="W388" s="73">
        <v>49303.102804636001</v>
      </c>
      <c r="X388" s="71">
        <v>118615.08539439575</v>
      </c>
      <c r="Y388" s="71">
        <v>69311.982589759747</v>
      </c>
      <c r="Z388" s="74">
        <v>2.3283064365386963E-10</v>
      </c>
      <c r="AA388" s="75"/>
      <c r="AB388" s="75">
        <v>60</v>
      </c>
      <c r="AC388" s="76"/>
      <c r="AD388" s="77"/>
      <c r="AE388" s="77"/>
      <c r="AF388" s="63"/>
      <c r="AG388" s="78"/>
      <c r="AH388" s="77"/>
      <c r="AI388" s="77"/>
      <c r="AJ388" s="77"/>
      <c r="AK388" s="77"/>
      <c r="AL388" s="77"/>
    </row>
    <row r="389" spans="1:38" hidden="1">
      <c r="A389" s="93">
        <f>VLOOKUP(B389,'Outstanding Oct 2020'!$A:$A,1,FALSE)</f>
        <v>143983528</v>
      </c>
      <c r="B389" s="62">
        <v>143983528</v>
      </c>
      <c r="C389" s="61">
        <v>99</v>
      </c>
      <c r="D389" s="62" t="s">
        <v>464</v>
      </c>
      <c r="E389" s="63" t="s">
        <v>813</v>
      </c>
      <c r="F389" s="64">
        <v>41782</v>
      </c>
      <c r="G389" s="64">
        <v>52749</v>
      </c>
      <c r="H389" s="65">
        <v>361</v>
      </c>
      <c r="I389" s="65">
        <v>76</v>
      </c>
      <c r="J389" s="65">
        <v>180</v>
      </c>
      <c r="K389" s="65">
        <v>76</v>
      </c>
      <c r="L389" s="66">
        <v>76</v>
      </c>
      <c r="M389" s="67">
        <v>1386369</v>
      </c>
      <c r="N389" s="68">
        <v>0.03</v>
      </c>
      <c r="O389" s="69">
        <v>7.3999999999999996E-2</v>
      </c>
      <c r="P389" s="70">
        <v>9574.0097805055684</v>
      </c>
      <c r="Q389" s="71">
        <v>1039141.0103607017</v>
      </c>
      <c r="R389" s="71">
        <v>347227.98963929829</v>
      </c>
      <c r="S389" s="71">
        <v>421861.31959068408</v>
      </c>
      <c r="T389" s="71">
        <v>217079.25982054375</v>
      </c>
      <c r="U389" s="72">
        <v>204782.05977014033</v>
      </c>
      <c r="V389" s="71">
        <v>146607.37340325926</v>
      </c>
      <c r="W389" s="73">
        <v>204782.05977014033</v>
      </c>
      <c r="X389" s="71">
        <v>684180.75013030053</v>
      </c>
      <c r="Y389" s="71">
        <v>336952.76049100235</v>
      </c>
      <c r="Z389" s="74">
        <v>-1.1641532182693481E-10</v>
      </c>
      <c r="AA389" s="75"/>
      <c r="AB389" s="75">
        <v>180</v>
      </c>
      <c r="AC389" s="76"/>
      <c r="AD389" s="77"/>
      <c r="AE389" s="77"/>
      <c r="AF389" s="63"/>
      <c r="AG389" s="78"/>
      <c r="AH389" s="77"/>
      <c r="AI389" s="77"/>
      <c r="AJ389" s="77"/>
      <c r="AK389" s="77"/>
      <c r="AL389" s="77"/>
    </row>
    <row r="390" spans="1:38" hidden="1">
      <c r="A390" s="93">
        <f>VLOOKUP(B390,'Outstanding Oct 2020'!$A:$A,1,FALSE)</f>
        <v>143983994</v>
      </c>
      <c r="B390" s="62">
        <v>143983994</v>
      </c>
      <c r="C390" s="61">
        <v>99</v>
      </c>
      <c r="D390" s="62" t="s">
        <v>473</v>
      </c>
      <c r="E390" s="63" t="s">
        <v>813</v>
      </c>
      <c r="F390" s="64">
        <v>41506</v>
      </c>
      <c r="G390" s="64">
        <v>52475</v>
      </c>
      <c r="H390" s="65">
        <v>361</v>
      </c>
      <c r="I390" s="65">
        <v>85</v>
      </c>
      <c r="J390" s="65">
        <v>180</v>
      </c>
      <c r="K390" s="65">
        <v>85</v>
      </c>
      <c r="L390" s="66">
        <v>85</v>
      </c>
      <c r="M390" s="67">
        <v>801409</v>
      </c>
      <c r="N390" s="68">
        <v>0.03</v>
      </c>
      <c r="O390" s="69">
        <v>7.3999999999999996E-2</v>
      </c>
      <c r="P390" s="70">
        <v>5534.3834175354368</v>
      </c>
      <c r="Q390" s="71">
        <v>600689.2522641226</v>
      </c>
      <c r="R390" s="71">
        <v>200719.7477358774</v>
      </c>
      <c r="S390" s="71">
        <v>266733.45386315649</v>
      </c>
      <c r="T390" s="71">
        <v>136490.44815636176</v>
      </c>
      <c r="U390" s="72">
        <v>130243.00570679473</v>
      </c>
      <c r="V390" s="71">
        <v>94784.325319719894</v>
      </c>
      <c r="W390" s="73">
        <v>130243.00570679473</v>
      </c>
      <c r="X390" s="71">
        <v>395499.76289225591</v>
      </c>
      <c r="Y390" s="71">
        <v>194780.01515637874</v>
      </c>
      <c r="Z390" s="74">
        <v>-2.3283064365386963E-10</v>
      </c>
      <c r="AA390" s="75"/>
      <c r="AB390" s="75">
        <v>180</v>
      </c>
      <c r="AC390" s="76"/>
      <c r="AD390" s="77"/>
      <c r="AE390" s="77"/>
      <c r="AF390" s="63"/>
      <c r="AG390" s="78"/>
      <c r="AH390" s="77"/>
      <c r="AI390" s="77"/>
      <c r="AJ390" s="77"/>
      <c r="AK390" s="77"/>
      <c r="AL390" s="77"/>
    </row>
    <row r="391" spans="1:38" hidden="1">
      <c r="A391" s="93">
        <f>VLOOKUP(B391,'Outstanding Oct 2020'!$A:$A,1,FALSE)</f>
        <v>143984230</v>
      </c>
      <c r="B391" s="62">
        <v>143984230</v>
      </c>
      <c r="C391" s="61">
        <v>98</v>
      </c>
      <c r="D391" s="62" t="s">
        <v>455</v>
      </c>
      <c r="E391" s="63" t="s">
        <v>812</v>
      </c>
      <c r="F391" s="64">
        <v>41807</v>
      </c>
      <c r="G391" s="64">
        <v>44378</v>
      </c>
      <c r="H391" s="65">
        <v>85</v>
      </c>
      <c r="I391" s="65">
        <v>76</v>
      </c>
      <c r="J391" s="65">
        <v>60</v>
      </c>
      <c r="K391" s="65">
        <v>60</v>
      </c>
      <c r="L391" s="66">
        <v>60</v>
      </c>
      <c r="M391" s="67">
        <v>2038715</v>
      </c>
      <c r="N391" s="68">
        <v>0.05</v>
      </c>
      <c r="O391" s="69">
        <v>9.1499999999999998E-2</v>
      </c>
      <c r="P391" s="70">
        <v>38473.067098549756</v>
      </c>
      <c r="Q391" s="71">
        <v>1846893.6263926867</v>
      </c>
      <c r="R391" s="71">
        <v>191821.37360731326</v>
      </c>
      <c r="S391" s="71">
        <v>461490.39952029916</v>
      </c>
      <c r="T391" s="71">
        <v>269669.02591298521</v>
      </c>
      <c r="U391" s="72">
        <v>191821.37360731396</v>
      </c>
      <c r="V391" s="71">
        <v>191821.37360731326</v>
      </c>
      <c r="W391" s="73">
        <v>191821.37360731396</v>
      </c>
      <c r="X391" s="71">
        <v>461490.39952029916</v>
      </c>
      <c r="Y391" s="71">
        <v>269669.02591298521</v>
      </c>
      <c r="Z391" s="74">
        <v>6.9849193096160889E-10</v>
      </c>
      <c r="AA391" s="75"/>
      <c r="AB391" s="75">
        <v>60</v>
      </c>
      <c r="AC391" s="76"/>
      <c r="AD391" s="77"/>
      <c r="AE391" s="77"/>
      <c r="AF391" s="63"/>
      <c r="AG391" s="78"/>
      <c r="AH391" s="77"/>
      <c r="AI391" s="77"/>
      <c r="AJ391" s="77"/>
      <c r="AK391" s="77"/>
      <c r="AL391" s="77"/>
    </row>
    <row r="392" spans="1:38" hidden="1">
      <c r="A392" s="93">
        <f>VLOOKUP(B392,'Outstanding Oct 2020'!$A:$A,1,FALSE)</f>
        <v>143984575</v>
      </c>
      <c r="B392" s="62">
        <v>143984575</v>
      </c>
      <c r="C392" s="61">
        <v>98</v>
      </c>
      <c r="D392" s="62" t="s">
        <v>440</v>
      </c>
      <c r="E392" s="63" t="s">
        <v>812</v>
      </c>
      <c r="F392" s="64">
        <v>41985</v>
      </c>
      <c r="G392" s="64">
        <v>44531</v>
      </c>
      <c r="H392" s="65">
        <v>84</v>
      </c>
      <c r="I392" s="65">
        <v>70</v>
      </c>
      <c r="J392" s="65">
        <v>60</v>
      </c>
      <c r="K392" s="65">
        <v>60</v>
      </c>
      <c r="L392" s="66">
        <v>60</v>
      </c>
      <c r="M392" s="67">
        <v>880926</v>
      </c>
      <c r="N392" s="68">
        <v>0.05</v>
      </c>
      <c r="O392" s="69">
        <v>9.1499999999999998E-2</v>
      </c>
      <c r="P392" s="70">
        <v>16624.160369083977</v>
      </c>
      <c r="Q392" s="71">
        <v>798040.24335113238</v>
      </c>
      <c r="R392" s="71">
        <v>82885.756648867624</v>
      </c>
      <c r="S392" s="71">
        <v>199409.37879390665</v>
      </c>
      <c r="T392" s="71">
        <v>116523.62214503845</v>
      </c>
      <c r="U392" s="72">
        <v>82885.756648868206</v>
      </c>
      <c r="V392" s="71">
        <v>82885.756648867624</v>
      </c>
      <c r="W392" s="73">
        <v>82885.756648868206</v>
      </c>
      <c r="X392" s="71">
        <v>199409.37879390665</v>
      </c>
      <c r="Y392" s="71">
        <v>116523.62214503845</v>
      </c>
      <c r="Z392" s="74">
        <v>5.8207660913467407E-10</v>
      </c>
      <c r="AA392" s="75"/>
      <c r="AB392" s="75">
        <v>60</v>
      </c>
      <c r="AC392" s="76"/>
      <c r="AD392" s="77"/>
      <c r="AE392" s="77"/>
      <c r="AF392" s="63"/>
      <c r="AG392" s="78"/>
      <c r="AH392" s="77"/>
      <c r="AI392" s="77"/>
      <c r="AJ392" s="77"/>
      <c r="AK392" s="77"/>
      <c r="AL392" s="77"/>
    </row>
    <row r="393" spans="1:38" hidden="1">
      <c r="A393" s="93">
        <f>VLOOKUP(B393,'Outstanding Oct 2020'!$A:$A,1,FALSE)</f>
        <v>143984761</v>
      </c>
      <c r="B393" s="62">
        <v>143984761</v>
      </c>
      <c r="C393" s="61">
        <v>99</v>
      </c>
      <c r="D393" s="62" t="s">
        <v>489</v>
      </c>
      <c r="E393" s="63" t="s">
        <v>813</v>
      </c>
      <c r="F393" s="64">
        <v>42011</v>
      </c>
      <c r="G393" s="64">
        <v>50771</v>
      </c>
      <c r="H393" s="65">
        <v>288</v>
      </c>
      <c r="I393" s="65">
        <v>69</v>
      </c>
      <c r="J393" s="65">
        <v>180</v>
      </c>
      <c r="K393" s="65">
        <v>69</v>
      </c>
      <c r="L393" s="66">
        <v>69</v>
      </c>
      <c r="M393" s="67">
        <v>5060821</v>
      </c>
      <c r="N393" s="68">
        <v>0.03</v>
      </c>
      <c r="O393" s="69">
        <v>7.3999999999999996E-2</v>
      </c>
      <c r="P393" s="70">
        <v>34949.100673332978</v>
      </c>
      <c r="Q393" s="71">
        <v>3793295.03703174</v>
      </c>
      <c r="R393" s="71">
        <v>1267525.96296826</v>
      </c>
      <c r="S393" s="71">
        <v>1421279.6788460095</v>
      </c>
      <c r="T393" s="71">
        <v>734606.74761336786</v>
      </c>
      <c r="U393" s="72">
        <v>686672.93123264168</v>
      </c>
      <c r="V393" s="71">
        <v>485884.95247116633</v>
      </c>
      <c r="W393" s="73">
        <v>686672.93123264168</v>
      </c>
      <c r="X393" s="71">
        <v>2497543.0841681957</v>
      </c>
      <c r="Y393" s="71">
        <v>1230017.1211999357</v>
      </c>
      <c r="Z393" s="74">
        <v>0</v>
      </c>
      <c r="AA393" s="75"/>
      <c r="AB393" s="75">
        <v>180</v>
      </c>
      <c r="AC393" s="76"/>
      <c r="AD393" s="77"/>
      <c r="AE393" s="77"/>
      <c r="AF393" s="63"/>
      <c r="AG393" s="78"/>
      <c r="AH393" s="77"/>
      <c r="AI393" s="77"/>
      <c r="AJ393" s="77"/>
      <c r="AK393" s="77"/>
      <c r="AL393" s="77"/>
    </row>
    <row r="394" spans="1:38" hidden="1">
      <c r="A394" s="93">
        <f>VLOOKUP(B394,'Outstanding Oct 2020'!$A:$A,1,FALSE)</f>
        <v>143985261</v>
      </c>
      <c r="B394" s="62">
        <v>143985261</v>
      </c>
      <c r="C394" s="61">
        <v>98</v>
      </c>
      <c r="D394" s="62" t="s">
        <v>504</v>
      </c>
      <c r="E394" s="63" t="s">
        <v>812</v>
      </c>
      <c r="F394" s="64">
        <v>42186</v>
      </c>
      <c r="G394" s="64">
        <v>44743</v>
      </c>
      <c r="H394" s="65">
        <v>84</v>
      </c>
      <c r="I394" s="65">
        <v>63</v>
      </c>
      <c r="J394" s="65">
        <v>60</v>
      </c>
      <c r="K394" s="65">
        <v>60</v>
      </c>
      <c r="L394" s="66">
        <v>60</v>
      </c>
      <c r="M394" s="67">
        <v>997628</v>
      </c>
      <c r="N394" s="68">
        <v>0.05</v>
      </c>
      <c r="O394" s="69">
        <v>9.1499999999999998E-2</v>
      </c>
      <c r="P394" s="70">
        <v>18826.471077807342</v>
      </c>
      <c r="Q394" s="71">
        <v>903761.82777430082</v>
      </c>
      <c r="R394" s="71">
        <v>93866.172225699178</v>
      </c>
      <c r="S394" s="71">
        <v>225826.43689414032</v>
      </c>
      <c r="T394" s="71">
        <v>131960.26466844045</v>
      </c>
      <c r="U394" s="72">
        <v>93866.172225699876</v>
      </c>
      <c r="V394" s="71">
        <v>93866.172225699178</v>
      </c>
      <c r="W394" s="73">
        <v>93866.172225699876</v>
      </c>
      <c r="X394" s="71">
        <v>225826.43689414032</v>
      </c>
      <c r="Y394" s="71">
        <v>131960.26466844045</v>
      </c>
      <c r="Z394" s="74">
        <v>6.9849193096160889E-10</v>
      </c>
      <c r="AA394" s="75"/>
      <c r="AB394" s="75">
        <v>60</v>
      </c>
      <c r="AC394" s="76"/>
      <c r="AD394" s="77"/>
      <c r="AE394" s="77"/>
      <c r="AF394" s="63"/>
      <c r="AG394" s="78"/>
      <c r="AH394" s="77"/>
      <c r="AI394" s="77"/>
      <c r="AJ394" s="77"/>
      <c r="AK394" s="77"/>
      <c r="AL394" s="77"/>
    </row>
    <row r="395" spans="1:38" hidden="1">
      <c r="A395" s="93">
        <f>VLOOKUP(B395,'Outstanding Oct 2020'!$A:$A,1,FALSE)</f>
        <v>143985466</v>
      </c>
      <c r="B395" s="62">
        <v>143985466</v>
      </c>
      <c r="C395" s="61">
        <v>98</v>
      </c>
      <c r="D395" s="62" t="s">
        <v>512</v>
      </c>
      <c r="E395" s="63" t="s">
        <v>812</v>
      </c>
      <c r="F395" s="64">
        <v>42181</v>
      </c>
      <c r="G395" s="64">
        <v>44743</v>
      </c>
      <c r="H395" s="65">
        <v>84</v>
      </c>
      <c r="I395" s="65">
        <v>63</v>
      </c>
      <c r="J395" s="65">
        <v>60</v>
      </c>
      <c r="K395" s="65">
        <v>60</v>
      </c>
      <c r="L395" s="66">
        <v>60</v>
      </c>
      <c r="M395" s="67">
        <v>1011326</v>
      </c>
      <c r="N395" s="68">
        <v>0.05</v>
      </c>
      <c r="O395" s="69">
        <v>9.1499999999999998E-2</v>
      </c>
      <c r="P395" s="70">
        <v>19084.969236263005</v>
      </c>
      <c r="Q395" s="71">
        <v>916170.99182828923</v>
      </c>
      <c r="R395" s="71">
        <v>95155.008171710768</v>
      </c>
      <c r="S395" s="71">
        <v>228927.1623474916</v>
      </c>
      <c r="T395" s="71">
        <v>133772.15417578025</v>
      </c>
      <c r="U395" s="72">
        <v>95155.00817171135</v>
      </c>
      <c r="V395" s="71">
        <v>95155.008171710768</v>
      </c>
      <c r="W395" s="73">
        <v>95155.00817171135</v>
      </c>
      <c r="X395" s="71">
        <v>228927.1623474916</v>
      </c>
      <c r="Y395" s="71">
        <v>133772.15417578025</v>
      </c>
      <c r="Z395" s="74">
        <v>5.8207660913467407E-10</v>
      </c>
      <c r="AA395" s="75"/>
      <c r="AB395" s="75">
        <v>60</v>
      </c>
      <c r="AC395" s="76"/>
      <c r="AD395" s="77"/>
      <c r="AE395" s="77"/>
      <c r="AF395" s="63"/>
      <c r="AG395" s="78"/>
      <c r="AH395" s="77"/>
      <c r="AI395" s="77"/>
      <c r="AJ395" s="77"/>
      <c r="AK395" s="77"/>
      <c r="AL395" s="77"/>
    </row>
    <row r="396" spans="1:38" hidden="1">
      <c r="A396" s="93">
        <f>VLOOKUP(B396,'Outstanding Oct 2020'!$A:$A,1,FALSE)</f>
        <v>143985504</v>
      </c>
      <c r="B396" s="62">
        <v>143985504</v>
      </c>
      <c r="C396" s="61">
        <v>99</v>
      </c>
      <c r="D396" s="62" t="s">
        <v>516</v>
      </c>
      <c r="E396" s="63" t="s">
        <v>816</v>
      </c>
      <c r="F396" s="64">
        <v>40793</v>
      </c>
      <c r="G396" s="64">
        <v>50649</v>
      </c>
      <c r="H396" s="65">
        <v>324</v>
      </c>
      <c r="I396" s="65">
        <v>109</v>
      </c>
      <c r="J396" s="65">
        <v>180</v>
      </c>
      <c r="K396" s="65">
        <v>109</v>
      </c>
      <c r="L396" s="66">
        <v>109</v>
      </c>
      <c r="M396" s="67">
        <v>2000219</v>
      </c>
      <c r="N396" s="68">
        <v>0.03</v>
      </c>
      <c r="O396" s="69">
        <v>8.1500000000000003E-2</v>
      </c>
      <c r="P396" s="70">
        <v>13813.14517935201</v>
      </c>
      <c r="Q396" s="71">
        <v>1432406.034880074</v>
      </c>
      <c r="R396" s="71">
        <v>567812.96511992603</v>
      </c>
      <c r="S396" s="71">
        <v>849286.82789201918</v>
      </c>
      <c r="T396" s="71">
        <v>403011.33514981926</v>
      </c>
      <c r="U396" s="72">
        <v>446275.49274219992</v>
      </c>
      <c r="V396" s="71">
        <v>343842.29554484406</v>
      </c>
      <c r="W396" s="73">
        <v>446275.49274219992</v>
      </c>
      <c r="X396" s="71">
        <v>1053960.0974033095</v>
      </c>
      <c r="Y396" s="71">
        <v>486147.13228336163</v>
      </c>
      <c r="Z396" s="74">
        <v>2.1886080503463745E-8</v>
      </c>
      <c r="AA396" s="75"/>
      <c r="AB396" s="75">
        <v>180</v>
      </c>
      <c r="AC396" s="76"/>
      <c r="AD396" s="77"/>
      <c r="AE396" s="77"/>
      <c r="AF396" s="63"/>
      <c r="AG396" s="78"/>
      <c r="AH396" s="77"/>
      <c r="AI396" s="77"/>
      <c r="AJ396" s="77"/>
      <c r="AK396" s="77"/>
      <c r="AL396" s="77"/>
    </row>
    <row r="397" spans="1:38" hidden="1">
      <c r="A397" s="93">
        <f>VLOOKUP(B397,'Outstanding Oct 2020'!$A:$A,1,FALSE)</f>
        <v>143985512</v>
      </c>
      <c r="B397" s="62">
        <v>143985512</v>
      </c>
      <c r="C397" s="61">
        <v>99</v>
      </c>
      <c r="D397" s="62" t="s">
        <v>517</v>
      </c>
      <c r="E397" s="63" t="s">
        <v>814</v>
      </c>
      <c r="F397" s="64">
        <v>41218</v>
      </c>
      <c r="G397" s="64">
        <v>52171</v>
      </c>
      <c r="H397" s="65">
        <v>360</v>
      </c>
      <c r="I397" s="65">
        <v>95</v>
      </c>
      <c r="J397" s="65">
        <v>180</v>
      </c>
      <c r="K397" s="65">
        <v>95</v>
      </c>
      <c r="L397" s="66">
        <v>95</v>
      </c>
      <c r="M397" s="67">
        <v>443070</v>
      </c>
      <c r="N397" s="68">
        <v>0.03</v>
      </c>
      <c r="O397" s="69">
        <v>7.6499999999999999E-2</v>
      </c>
      <c r="P397" s="70">
        <v>3059.7600735796909</v>
      </c>
      <c r="Q397" s="71">
        <v>327052.30857313337</v>
      </c>
      <c r="R397" s="71">
        <v>116017.69142686663</v>
      </c>
      <c r="S397" s="71">
        <v>163933.40566020217</v>
      </c>
      <c r="T397" s="71">
        <v>81648.547162540955</v>
      </c>
      <c r="U397" s="72">
        <v>82284.858497661218</v>
      </c>
      <c r="V397" s="71">
        <v>61231.559364179608</v>
      </c>
      <c r="W397" s="73">
        <v>82284.858497661218</v>
      </c>
      <c r="X397" s="71">
        <v>223704.50467121211</v>
      </c>
      <c r="Y397" s="71">
        <v>107686.81324434432</v>
      </c>
      <c r="Z397" s="74">
        <v>1.1641532182693481E-9</v>
      </c>
      <c r="AA397" s="75"/>
      <c r="AB397" s="75">
        <v>180</v>
      </c>
      <c r="AC397" s="76"/>
      <c r="AD397" s="77"/>
      <c r="AE397" s="77"/>
      <c r="AF397" s="63"/>
      <c r="AG397" s="78"/>
      <c r="AH397" s="77"/>
      <c r="AI397" s="77"/>
      <c r="AJ397" s="77"/>
      <c r="AK397" s="77"/>
      <c r="AL397" s="77"/>
    </row>
    <row r="398" spans="1:38" hidden="1">
      <c r="A398" s="93">
        <f>VLOOKUP(B398,'Outstanding Oct 2020'!$A:$A,1,FALSE)</f>
        <v>143985555</v>
      </c>
      <c r="B398" s="62">
        <v>143985555</v>
      </c>
      <c r="C398" s="61">
        <v>98</v>
      </c>
      <c r="D398" s="62" t="s">
        <v>519</v>
      </c>
      <c r="E398" s="63" t="s">
        <v>812</v>
      </c>
      <c r="F398" s="64">
        <v>42200</v>
      </c>
      <c r="G398" s="64">
        <v>44743</v>
      </c>
      <c r="H398" s="65">
        <v>84</v>
      </c>
      <c r="I398" s="65">
        <v>63</v>
      </c>
      <c r="J398" s="65">
        <v>60</v>
      </c>
      <c r="K398" s="65">
        <v>60</v>
      </c>
      <c r="L398" s="66">
        <v>60</v>
      </c>
      <c r="M398" s="67">
        <v>696868</v>
      </c>
      <c r="N398" s="68">
        <v>0.05</v>
      </c>
      <c r="O398" s="69">
        <v>9.1499999999999998E-2</v>
      </c>
      <c r="P398" s="70">
        <v>13150.758847034611</v>
      </c>
      <c r="Q398" s="71">
        <v>631300.14133266232</v>
      </c>
      <c r="R398" s="71">
        <v>65567.858667337685</v>
      </c>
      <c r="S398" s="71">
        <v>157745.38948941464</v>
      </c>
      <c r="T398" s="71">
        <v>92177.530822076602</v>
      </c>
      <c r="U398" s="72">
        <v>65567.858667338034</v>
      </c>
      <c r="V398" s="71">
        <v>65567.858667337685</v>
      </c>
      <c r="W398" s="73">
        <v>65567.858667338034</v>
      </c>
      <c r="X398" s="71">
        <v>157745.38948941464</v>
      </c>
      <c r="Y398" s="71">
        <v>92177.530822076602</v>
      </c>
      <c r="Z398" s="74">
        <v>3.4924596548080444E-10</v>
      </c>
      <c r="AA398" s="75"/>
      <c r="AB398" s="75">
        <v>60</v>
      </c>
      <c r="AC398" s="76"/>
      <c r="AD398" s="77"/>
      <c r="AE398" s="77"/>
      <c r="AF398" s="63"/>
      <c r="AG398" s="78"/>
      <c r="AH398" s="77"/>
      <c r="AI398" s="77"/>
      <c r="AJ398" s="77"/>
      <c r="AK398" s="77"/>
      <c r="AL398" s="77"/>
    </row>
    <row r="399" spans="1:38" hidden="1">
      <c r="A399" s="93">
        <f>VLOOKUP(B399,'Outstanding Oct 2020'!$A:$A,1,FALSE)</f>
        <v>143985784</v>
      </c>
      <c r="B399" s="62">
        <v>143985784</v>
      </c>
      <c r="C399" s="61">
        <v>98</v>
      </c>
      <c r="D399" s="62" t="s">
        <v>439</v>
      </c>
      <c r="E399" s="63" t="s">
        <v>812</v>
      </c>
      <c r="F399" s="64">
        <v>42213</v>
      </c>
      <c r="G399" s="64">
        <v>44774</v>
      </c>
      <c r="H399" s="65">
        <v>84</v>
      </c>
      <c r="I399" s="65">
        <v>62</v>
      </c>
      <c r="J399" s="65">
        <v>60</v>
      </c>
      <c r="K399" s="65">
        <v>60</v>
      </c>
      <c r="L399" s="66">
        <v>60</v>
      </c>
      <c r="M399" s="67">
        <v>557541</v>
      </c>
      <c r="N399" s="68">
        <v>0.05</v>
      </c>
      <c r="O399" s="69">
        <v>9.1499999999999998E-2</v>
      </c>
      <c r="P399" s="70">
        <v>10521.486477115501</v>
      </c>
      <c r="Q399" s="71">
        <v>505082.32850231888</v>
      </c>
      <c r="R399" s="71">
        <v>52458.67149768112</v>
      </c>
      <c r="S399" s="71">
        <v>126206.86012461147</v>
      </c>
      <c r="T399" s="71">
        <v>73748.188626930118</v>
      </c>
      <c r="U399" s="72">
        <v>52458.671497681353</v>
      </c>
      <c r="V399" s="71">
        <v>52458.67149768112</v>
      </c>
      <c r="W399" s="73">
        <v>52458.671497681353</v>
      </c>
      <c r="X399" s="71">
        <v>126206.86012461147</v>
      </c>
      <c r="Y399" s="71">
        <v>73748.188626930118</v>
      </c>
      <c r="Z399" s="74">
        <v>2.3283064365386963E-10</v>
      </c>
      <c r="AA399" s="75"/>
      <c r="AB399" s="75">
        <v>60</v>
      </c>
      <c r="AC399" s="76"/>
      <c r="AD399" s="77"/>
      <c r="AE399" s="77"/>
      <c r="AF399" s="63"/>
      <c r="AG399" s="78"/>
      <c r="AH399" s="77"/>
      <c r="AI399" s="77"/>
      <c r="AJ399" s="77"/>
      <c r="AK399" s="77"/>
      <c r="AL399" s="77"/>
    </row>
    <row r="400" spans="1:38" hidden="1">
      <c r="A400" s="93">
        <f>VLOOKUP(B400,'Outstanding Oct 2020'!$A:$A,1,FALSE)</f>
        <v>143985814</v>
      </c>
      <c r="B400" s="62">
        <v>143985814</v>
      </c>
      <c r="C400" s="61">
        <v>99</v>
      </c>
      <c r="D400" s="62" t="s">
        <v>525</v>
      </c>
      <c r="E400" s="63" t="s">
        <v>814</v>
      </c>
      <c r="F400" s="64">
        <v>41449</v>
      </c>
      <c r="G400" s="64">
        <v>52413</v>
      </c>
      <c r="H400" s="65">
        <v>360</v>
      </c>
      <c r="I400" s="65">
        <v>87</v>
      </c>
      <c r="J400" s="65">
        <v>180</v>
      </c>
      <c r="K400" s="65">
        <v>87</v>
      </c>
      <c r="L400" s="66">
        <v>87</v>
      </c>
      <c r="M400" s="67">
        <v>3601233</v>
      </c>
      <c r="N400" s="68">
        <v>0.03</v>
      </c>
      <c r="O400" s="69">
        <v>7.6499999999999999E-2</v>
      </c>
      <c r="P400" s="70">
        <v>24869.45392163227</v>
      </c>
      <c r="Q400" s="71">
        <v>2658251.6675914656</v>
      </c>
      <c r="R400" s="71">
        <v>942981.33240853436</v>
      </c>
      <c r="S400" s="71">
        <v>1246147.2772689383</v>
      </c>
      <c r="T400" s="71">
        <v>623791.43089182721</v>
      </c>
      <c r="U400" s="72">
        <v>622355.84637711104</v>
      </c>
      <c r="V400" s="71">
        <v>455774.3106641249</v>
      </c>
      <c r="W400" s="73">
        <v>622355.84637711104</v>
      </c>
      <c r="X400" s="71">
        <v>1818250.0383023517</v>
      </c>
      <c r="Y400" s="71">
        <v>875268.70589380898</v>
      </c>
      <c r="Z400" s="74">
        <v>8.3819031715393066E-9</v>
      </c>
      <c r="AA400" s="75"/>
      <c r="AB400" s="75">
        <v>180</v>
      </c>
      <c r="AC400" s="76"/>
      <c r="AD400" s="77"/>
      <c r="AE400" s="77"/>
      <c r="AF400" s="63"/>
      <c r="AG400" s="78"/>
      <c r="AH400" s="77"/>
      <c r="AI400" s="77"/>
      <c r="AJ400" s="77"/>
      <c r="AK400" s="77"/>
      <c r="AL400" s="77"/>
    </row>
    <row r="401" spans="1:38" hidden="1">
      <c r="A401" s="93">
        <f>VLOOKUP(B401,'Outstanding Oct 2020'!$A:$A,1,FALSE)</f>
        <v>143985865</v>
      </c>
      <c r="B401" s="62">
        <v>143985865</v>
      </c>
      <c r="C401" s="61">
        <v>98</v>
      </c>
      <c r="D401" s="62" t="s">
        <v>526</v>
      </c>
      <c r="E401" s="63" t="s">
        <v>812</v>
      </c>
      <c r="F401" s="64">
        <v>42276</v>
      </c>
      <c r="G401" s="64">
        <v>44835</v>
      </c>
      <c r="H401" s="65">
        <v>84</v>
      </c>
      <c r="I401" s="65">
        <v>60</v>
      </c>
      <c r="J401" s="65">
        <v>60</v>
      </c>
      <c r="K401" s="65">
        <v>60</v>
      </c>
      <c r="L401" s="66">
        <v>60</v>
      </c>
      <c r="M401" s="67">
        <v>1519936</v>
      </c>
      <c r="N401" s="68">
        <v>0.05</v>
      </c>
      <c r="O401" s="69">
        <v>9.1499999999999998E-2</v>
      </c>
      <c r="P401" s="70">
        <v>28683.067379943404</v>
      </c>
      <c r="Q401" s="71">
        <v>1376926.2064215913</v>
      </c>
      <c r="R401" s="71">
        <v>143009.79357840866</v>
      </c>
      <c r="S401" s="71">
        <v>344057.83637501346</v>
      </c>
      <c r="T401" s="71">
        <v>201048.04279660434</v>
      </c>
      <c r="U401" s="72">
        <v>143009.79357840912</v>
      </c>
      <c r="V401" s="71">
        <v>143009.79357840866</v>
      </c>
      <c r="W401" s="73">
        <v>143009.79357840912</v>
      </c>
      <c r="X401" s="71">
        <v>344057.83637501346</v>
      </c>
      <c r="Y401" s="71">
        <v>201048.04279660434</v>
      </c>
      <c r="Z401" s="74">
        <v>4.6566128730773926E-10</v>
      </c>
      <c r="AA401" s="75"/>
      <c r="AB401" s="75">
        <v>60</v>
      </c>
      <c r="AC401" s="76"/>
      <c r="AD401" s="77"/>
      <c r="AE401" s="77"/>
      <c r="AF401" s="63"/>
      <c r="AG401" s="78"/>
      <c r="AH401" s="77"/>
      <c r="AI401" s="77"/>
      <c r="AJ401" s="77"/>
      <c r="AK401" s="77"/>
      <c r="AL401" s="77"/>
    </row>
    <row r="402" spans="1:38" hidden="1">
      <c r="A402" s="93">
        <f>VLOOKUP(B402,'Outstanding Oct 2020'!$A:$A,1,FALSE)</f>
        <v>143985970</v>
      </c>
      <c r="B402" s="62">
        <v>143985970</v>
      </c>
      <c r="C402" s="61">
        <v>99</v>
      </c>
      <c r="D402" s="62" t="s">
        <v>528</v>
      </c>
      <c r="E402" s="63" t="s">
        <v>816</v>
      </c>
      <c r="F402" s="64">
        <v>40822</v>
      </c>
      <c r="G402" s="64">
        <v>51775</v>
      </c>
      <c r="H402" s="65">
        <v>360</v>
      </c>
      <c r="I402" s="65">
        <v>108</v>
      </c>
      <c r="J402" s="65">
        <v>180</v>
      </c>
      <c r="K402" s="65">
        <v>108</v>
      </c>
      <c r="L402" s="66">
        <v>108</v>
      </c>
      <c r="M402" s="67">
        <v>3500204</v>
      </c>
      <c r="N402" s="68">
        <v>0.03</v>
      </c>
      <c r="O402" s="69">
        <v>8.1500000000000003E-2</v>
      </c>
      <c r="P402" s="70">
        <v>24171.766196275821</v>
      </c>
      <c r="Q402" s="71">
        <v>2506582.1957052578</v>
      </c>
      <c r="R402" s="71">
        <v>993621.80429474218</v>
      </c>
      <c r="S402" s="71">
        <v>1476851.675277563</v>
      </c>
      <c r="T402" s="71">
        <v>701256.44633312803</v>
      </c>
      <c r="U402" s="72">
        <v>775595.22894443502</v>
      </c>
      <c r="V402" s="71">
        <v>596173.08257684531</v>
      </c>
      <c r="W402" s="73">
        <v>775595.22894443502</v>
      </c>
      <c r="X402" s="71">
        <v>1844335.7196244276</v>
      </c>
      <c r="Y402" s="71">
        <v>850713.91532964865</v>
      </c>
      <c r="Z402" s="74">
        <v>3.6787241697311401E-8</v>
      </c>
      <c r="AA402" s="75"/>
      <c r="AB402" s="75">
        <v>180</v>
      </c>
      <c r="AC402" s="76"/>
      <c r="AD402" s="77"/>
      <c r="AE402" s="77"/>
      <c r="AF402" s="63"/>
      <c r="AG402" s="78"/>
      <c r="AH402" s="77"/>
      <c r="AI402" s="77"/>
      <c r="AJ402" s="77"/>
      <c r="AK402" s="77"/>
      <c r="AL402" s="77"/>
    </row>
    <row r="403" spans="1:38" hidden="1">
      <c r="A403" s="93">
        <f>VLOOKUP(B403,'Outstanding Oct 2020'!$A:$A,1,FALSE)</f>
        <v>143985989</v>
      </c>
      <c r="B403" s="62">
        <v>143985989</v>
      </c>
      <c r="C403" s="61">
        <v>99</v>
      </c>
      <c r="D403" s="62" t="s">
        <v>529</v>
      </c>
      <c r="E403" s="63" t="s">
        <v>816</v>
      </c>
      <c r="F403" s="64">
        <v>40715</v>
      </c>
      <c r="G403" s="64">
        <v>51318</v>
      </c>
      <c r="H403" s="65">
        <v>349</v>
      </c>
      <c r="I403" s="65">
        <v>111</v>
      </c>
      <c r="J403" s="65">
        <v>180</v>
      </c>
      <c r="K403" s="65">
        <v>111</v>
      </c>
      <c r="L403" s="66">
        <v>111</v>
      </c>
      <c r="M403" s="67">
        <v>1883581</v>
      </c>
      <c r="N403" s="68">
        <v>0.03</v>
      </c>
      <c r="O403" s="69">
        <v>8.1500000000000003E-2</v>
      </c>
      <c r="P403" s="70">
        <v>13007.664565764568</v>
      </c>
      <c r="Q403" s="71">
        <v>1348878.6935757757</v>
      </c>
      <c r="R403" s="71">
        <v>534702.30642422428</v>
      </c>
      <c r="S403" s="71">
        <v>809634.83903637633</v>
      </c>
      <c r="T403" s="71">
        <v>383709.73536971794</v>
      </c>
      <c r="U403" s="72">
        <v>425925.1036666584</v>
      </c>
      <c r="V403" s="71">
        <v>329733.08896160498</v>
      </c>
      <c r="W403" s="73">
        <v>425925.1036666584</v>
      </c>
      <c r="X403" s="71">
        <v>992500.92826186679</v>
      </c>
      <c r="Y403" s="71">
        <v>457798.62183762202</v>
      </c>
      <c r="Z403" s="74">
        <v>2.0489096641540527E-8</v>
      </c>
      <c r="AA403" s="75"/>
      <c r="AB403" s="75">
        <v>180</v>
      </c>
      <c r="AC403" s="76"/>
      <c r="AD403" s="77"/>
      <c r="AE403" s="77"/>
      <c r="AF403" s="63"/>
      <c r="AG403" s="78"/>
      <c r="AH403" s="77"/>
      <c r="AI403" s="77"/>
      <c r="AJ403" s="77"/>
      <c r="AK403" s="77"/>
      <c r="AL403" s="77"/>
    </row>
    <row r="404" spans="1:38" hidden="1">
      <c r="A404" s="93">
        <f>VLOOKUP(B404,'Outstanding Oct 2020'!$A:$A,1,FALSE)</f>
        <v>143986195</v>
      </c>
      <c r="B404" s="62">
        <v>143986195</v>
      </c>
      <c r="C404" s="61">
        <v>99</v>
      </c>
      <c r="D404" s="62" t="s">
        <v>535</v>
      </c>
      <c r="E404" s="63" t="s">
        <v>813</v>
      </c>
      <c r="F404" s="64">
        <v>41471</v>
      </c>
      <c r="G404" s="64">
        <v>52444</v>
      </c>
      <c r="H404" s="65">
        <v>361</v>
      </c>
      <c r="I404" s="65">
        <v>87</v>
      </c>
      <c r="J404" s="65">
        <v>180</v>
      </c>
      <c r="K404" s="65">
        <v>87</v>
      </c>
      <c r="L404" s="66">
        <v>87</v>
      </c>
      <c r="M404" s="67">
        <v>1001940</v>
      </c>
      <c r="N404" s="68">
        <v>0.03</v>
      </c>
      <c r="O404" s="69">
        <v>7.3999999999999996E-2</v>
      </c>
      <c r="P404" s="70">
        <v>6919.2136866012943</v>
      </c>
      <c r="Q404" s="71">
        <v>750995.54586174502</v>
      </c>
      <c r="R404" s="71">
        <v>250944.45413825498</v>
      </c>
      <c r="S404" s="71">
        <v>339574.02752602892</v>
      </c>
      <c r="T404" s="71">
        <v>173552.11014331976</v>
      </c>
      <c r="U404" s="72">
        <v>166021.91738270916</v>
      </c>
      <c r="V404" s="71">
        <v>121289.81950015658</v>
      </c>
      <c r="W404" s="73">
        <v>166021.91738270916</v>
      </c>
      <c r="X404" s="71">
        <v>494462.91772648797</v>
      </c>
      <c r="Y404" s="71">
        <v>243518.46358823287</v>
      </c>
      <c r="Z404" s="74">
        <v>1.1641532182693481E-10</v>
      </c>
      <c r="AA404" s="75"/>
      <c r="AB404" s="75">
        <v>180</v>
      </c>
      <c r="AC404" s="76"/>
      <c r="AD404" s="77"/>
      <c r="AE404" s="77"/>
      <c r="AF404" s="63"/>
      <c r="AG404" s="78"/>
      <c r="AH404" s="77"/>
      <c r="AI404" s="77"/>
      <c r="AJ404" s="77"/>
      <c r="AK404" s="77"/>
      <c r="AL404" s="77"/>
    </row>
    <row r="405" spans="1:38" hidden="1">
      <c r="A405" s="93">
        <f>VLOOKUP(B405,'Outstanding Oct 2020'!$A:$A,1,FALSE)</f>
        <v>143986284</v>
      </c>
      <c r="B405" s="62">
        <v>143986284</v>
      </c>
      <c r="C405" s="61">
        <v>99</v>
      </c>
      <c r="D405" s="62" t="s">
        <v>536</v>
      </c>
      <c r="E405" s="63" t="s">
        <v>813</v>
      </c>
      <c r="F405" s="64">
        <v>41824</v>
      </c>
      <c r="G405" s="64">
        <v>52779</v>
      </c>
      <c r="H405" s="65">
        <v>360</v>
      </c>
      <c r="I405" s="65">
        <v>75</v>
      </c>
      <c r="J405" s="65">
        <v>180</v>
      </c>
      <c r="K405" s="65">
        <v>75</v>
      </c>
      <c r="L405" s="66">
        <v>75</v>
      </c>
      <c r="M405" s="67">
        <v>550042</v>
      </c>
      <c r="N405" s="68">
        <v>0.03</v>
      </c>
      <c r="O405" s="69">
        <v>7.3999999999999996E-2</v>
      </c>
      <c r="P405" s="70">
        <v>3798.489065817862</v>
      </c>
      <c r="Q405" s="71">
        <v>412279.27025259583</v>
      </c>
      <c r="R405" s="71">
        <v>137762.72974740417</v>
      </c>
      <c r="S405" s="71">
        <v>165566.9250703904</v>
      </c>
      <c r="T405" s="71">
        <v>85250.198079123453</v>
      </c>
      <c r="U405" s="72">
        <v>80316.726991266944</v>
      </c>
      <c r="V405" s="71">
        <v>57401.137394751742</v>
      </c>
      <c r="W405" s="73">
        <v>80316.726991266944</v>
      </c>
      <c r="X405" s="71">
        <v>271448.76159461919</v>
      </c>
      <c r="Y405" s="71">
        <v>133686.03184721526</v>
      </c>
      <c r="Z405" s="74">
        <v>-2.3283064365386963E-10</v>
      </c>
      <c r="AA405" s="75"/>
      <c r="AB405" s="75">
        <v>180</v>
      </c>
      <c r="AC405" s="76"/>
      <c r="AD405" s="77"/>
      <c r="AE405" s="77"/>
      <c r="AF405" s="63"/>
      <c r="AG405" s="78"/>
      <c r="AH405" s="77"/>
      <c r="AI405" s="77"/>
      <c r="AJ405" s="77"/>
      <c r="AK405" s="77"/>
      <c r="AL405" s="77"/>
    </row>
    <row r="406" spans="1:38" hidden="1">
      <c r="A406" s="93">
        <f>VLOOKUP(B406,'Outstanding Oct 2020'!$A:$A,1,FALSE)</f>
        <v>143986551</v>
      </c>
      <c r="B406" s="62">
        <v>143986551</v>
      </c>
      <c r="C406" s="61">
        <v>99</v>
      </c>
      <c r="D406" s="62" t="s">
        <v>540</v>
      </c>
      <c r="E406" s="63" t="s">
        <v>813</v>
      </c>
      <c r="F406" s="64">
        <v>42199</v>
      </c>
      <c r="G406" s="64">
        <v>53144</v>
      </c>
      <c r="H406" s="65">
        <v>360</v>
      </c>
      <c r="I406" s="65">
        <v>63</v>
      </c>
      <c r="J406" s="65">
        <v>180</v>
      </c>
      <c r="K406" s="65">
        <v>63</v>
      </c>
      <c r="L406" s="66">
        <v>63</v>
      </c>
      <c r="M406" s="67">
        <v>2200169</v>
      </c>
      <c r="N406" s="68">
        <v>0.03</v>
      </c>
      <c r="O406" s="69">
        <v>7.3999999999999996E-2</v>
      </c>
      <c r="P406" s="70">
        <v>15193.963169087852</v>
      </c>
      <c r="Q406" s="71">
        <v>1649117.8305518189</v>
      </c>
      <c r="R406" s="71">
        <v>551051.16944818106</v>
      </c>
      <c r="S406" s="71">
        <v>571827.30540225329</v>
      </c>
      <c r="T406" s="71">
        <v>296699.08146310097</v>
      </c>
      <c r="U406" s="72">
        <v>275128.22393915232</v>
      </c>
      <c r="V406" s="71">
        <v>192867.90930686335</v>
      </c>
      <c r="W406" s="73">
        <v>275128.22393915232</v>
      </c>
      <c r="X406" s="71">
        <v>1085795.5398839938</v>
      </c>
      <c r="Y406" s="71">
        <v>534744.37043581344</v>
      </c>
      <c r="Z406" s="74">
        <v>-6.9849193096160889E-10</v>
      </c>
      <c r="AA406" s="75"/>
      <c r="AB406" s="75">
        <v>180</v>
      </c>
      <c r="AC406" s="76"/>
      <c r="AD406" s="77"/>
      <c r="AE406" s="77"/>
      <c r="AF406" s="63"/>
      <c r="AG406" s="78"/>
      <c r="AH406" s="77"/>
      <c r="AI406" s="77"/>
      <c r="AJ406" s="77"/>
      <c r="AK406" s="77"/>
      <c r="AL406" s="77"/>
    </row>
    <row r="407" spans="1:38" hidden="1">
      <c r="A407" s="93">
        <f>VLOOKUP(B407,'Outstanding Oct 2020'!$A:$A,1,FALSE)</f>
        <v>143986594</v>
      </c>
      <c r="B407" s="62">
        <v>143986594</v>
      </c>
      <c r="C407" s="61">
        <v>99</v>
      </c>
      <c r="D407" s="62" t="s">
        <v>541</v>
      </c>
      <c r="E407" s="63" t="s">
        <v>813</v>
      </c>
      <c r="F407" s="64">
        <v>42087</v>
      </c>
      <c r="G407" s="64">
        <v>53053</v>
      </c>
      <c r="H407" s="65">
        <v>361</v>
      </c>
      <c r="I407" s="65">
        <v>66</v>
      </c>
      <c r="J407" s="65">
        <v>180</v>
      </c>
      <c r="K407" s="65">
        <v>66</v>
      </c>
      <c r="L407" s="66">
        <v>66</v>
      </c>
      <c r="M407" s="67">
        <v>3506195</v>
      </c>
      <c r="N407" s="68">
        <v>0.03</v>
      </c>
      <c r="O407" s="69">
        <v>7.3999999999999996E-2</v>
      </c>
      <c r="P407" s="70">
        <v>24213.138942344875</v>
      </c>
      <c r="Q407" s="71">
        <v>2628038.4333619983</v>
      </c>
      <c r="R407" s="71">
        <v>878156.56663800171</v>
      </c>
      <c r="S407" s="71">
        <v>948303.53745574772</v>
      </c>
      <c r="T407" s="71">
        <v>491086.62314926018</v>
      </c>
      <c r="U407" s="72">
        <v>457216.91430648754</v>
      </c>
      <c r="V407" s="71">
        <v>321990.74110060063</v>
      </c>
      <c r="W407" s="73">
        <v>457216.91430648754</v>
      </c>
      <c r="X407" s="71">
        <v>1730326.5762600787</v>
      </c>
      <c r="Y407" s="71">
        <v>852170.00962207746</v>
      </c>
      <c r="Z407" s="74">
        <v>-4.6566128730773926E-10</v>
      </c>
      <c r="AA407" s="75"/>
      <c r="AB407" s="75">
        <v>180</v>
      </c>
      <c r="AC407" s="76"/>
      <c r="AD407" s="77"/>
      <c r="AE407" s="77"/>
      <c r="AF407" s="63"/>
      <c r="AG407" s="78"/>
      <c r="AH407" s="77"/>
      <c r="AI407" s="77"/>
      <c r="AJ407" s="77"/>
      <c r="AK407" s="77"/>
      <c r="AL407" s="77"/>
    </row>
    <row r="408" spans="1:38" hidden="1">
      <c r="A408" s="93">
        <f>VLOOKUP(B408,'Outstanding Oct 2020'!$A:$A,1,FALSE)</f>
        <v>143986608</v>
      </c>
      <c r="B408" s="62">
        <v>143986608</v>
      </c>
      <c r="C408" s="61">
        <v>99</v>
      </c>
      <c r="D408" s="62" t="s">
        <v>931</v>
      </c>
      <c r="E408" s="63" t="s">
        <v>813</v>
      </c>
      <c r="F408" s="64">
        <v>42017</v>
      </c>
      <c r="G408" s="64">
        <v>52963</v>
      </c>
      <c r="H408" s="65">
        <v>360</v>
      </c>
      <c r="I408" s="65">
        <v>69</v>
      </c>
      <c r="J408" s="65">
        <v>180</v>
      </c>
      <c r="K408" s="65">
        <v>69</v>
      </c>
      <c r="L408" s="66">
        <v>69</v>
      </c>
      <c r="M408" s="67">
        <v>960143</v>
      </c>
      <c r="N408" s="68">
        <v>0.03</v>
      </c>
      <c r="O408" s="69">
        <v>7.3999999999999996E-2</v>
      </c>
      <c r="P408" s="70">
        <v>6630.5712784143025</v>
      </c>
      <c r="Q408" s="71">
        <v>719666.96248311608</v>
      </c>
      <c r="R408" s="71">
        <v>240476.03751688392</v>
      </c>
      <c r="S408" s="71">
        <v>269646.31522953371</v>
      </c>
      <c r="T408" s="71">
        <v>139370.17856860411</v>
      </c>
      <c r="U408" s="72">
        <v>130276.13666092959</v>
      </c>
      <c r="V408" s="71">
        <v>92182.481048138827</v>
      </c>
      <c r="W408" s="73">
        <v>130276.13666092959</v>
      </c>
      <c r="X408" s="71">
        <v>473835.86763145821</v>
      </c>
      <c r="Y408" s="71">
        <v>233359.8301145744</v>
      </c>
      <c r="Z408" s="74">
        <v>-1.1641532182693481E-10</v>
      </c>
      <c r="AA408" s="75"/>
      <c r="AB408" s="75">
        <v>180</v>
      </c>
      <c r="AC408" s="76"/>
      <c r="AD408" s="77"/>
      <c r="AE408" s="77"/>
      <c r="AF408" s="63"/>
      <c r="AG408" s="78"/>
      <c r="AH408" s="77"/>
      <c r="AI408" s="77"/>
      <c r="AJ408" s="77"/>
      <c r="AK408" s="77"/>
      <c r="AL408" s="77"/>
    </row>
    <row r="409" spans="1:38" hidden="1">
      <c r="A409" s="93">
        <f>VLOOKUP(B409,'Outstanding Oct 2020'!$A:$A,1,FALSE)</f>
        <v>143986616</v>
      </c>
      <c r="B409" s="62">
        <v>143986616</v>
      </c>
      <c r="C409" s="61">
        <v>99</v>
      </c>
      <c r="D409" s="62" t="s">
        <v>542</v>
      </c>
      <c r="E409" s="63" t="s">
        <v>813</v>
      </c>
      <c r="F409" s="64">
        <v>41999</v>
      </c>
      <c r="G409" s="64">
        <v>52963</v>
      </c>
      <c r="H409" s="65">
        <v>360</v>
      </c>
      <c r="I409" s="65">
        <v>69</v>
      </c>
      <c r="J409" s="65">
        <v>180</v>
      </c>
      <c r="K409" s="65">
        <v>69</v>
      </c>
      <c r="L409" s="66">
        <v>69</v>
      </c>
      <c r="M409" s="67">
        <v>2003642</v>
      </c>
      <c r="N409" s="68">
        <v>0.03</v>
      </c>
      <c r="O409" s="69">
        <v>7.3999999999999996E-2</v>
      </c>
      <c r="P409" s="70">
        <v>13836.783788898725</v>
      </c>
      <c r="Q409" s="71">
        <v>1501812.7008618463</v>
      </c>
      <c r="R409" s="71">
        <v>501829.29913815367</v>
      </c>
      <c r="S409" s="71">
        <v>562702.30823859922</v>
      </c>
      <c r="T409" s="71">
        <v>290839.95126512938</v>
      </c>
      <c r="U409" s="72">
        <v>271862.35697346984</v>
      </c>
      <c r="V409" s="71">
        <v>192367.89800295891</v>
      </c>
      <c r="W409" s="73">
        <v>271862.35697346984</v>
      </c>
      <c r="X409" s="71">
        <v>988808.38113992405</v>
      </c>
      <c r="Y409" s="71">
        <v>486979.08200177061</v>
      </c>
      <c r="Z409" s="74">
        <v>-2.3283064365386963E-10</v>
      </c>
      <c r="AA409" s="75"/>
      <c r="AB409" s="75">
        <v>180</v>
      </c>
      <c r="AC409" s="76"/>
      <c r="AD409" s="77"/>
      <c r="AE409" s="77"/>
      <c r="AF409" s="63"/>
      <c r="AG409" s="78"/>
      <c r="AH409" s="77"/>
      <c r="AI409" s="77"/>
      <c r="AJ409" s="77"/>
      <c r="AK409" s="77"/>
      <c r="AL409" s="77"/>
    </row>
    <row r="410" spans="1:38" hidden="1">
      <c r="A410" s="93">
        <f>VLOOKUP(B410,'Outstanding Oct 2020'!$A:$A,1,FALSE)</f>
        <v>143986640</v>
      </c>
      <c r="B410" s="62">
        <v>143986640</v>
      </c>
      <c r="C410" s="61">
        <v>99</v>
      </c>
      <c r="D410" s="62" t="s">
        <v>543</v>
      </c>
      <c r="E410" s="63" t="s">
        <v>813</v>
      </c>
      <c r="F410" s="64">
        <v>42208</v>
      </c>
      <c r="G410" s="64">
        <v>53175</v>
      </c>
      <c r="H410" s="65">
        <v>361</v>
      </c>
      <c r="I410" s="65">
        <v>62</v>
      </c>
      <c r="J410" s="65">
        <v>180</v>
      </c>
      <c r="K410" s="65">
        <v>62</v>
      </c>
      <c r="L410" s="66">
        <v>62</v>
      </c>
      <c r="M410" s="67">
        <v>2300161</v>
      </c>
      <c r="N410" s="68">
        <v>0.03</v>
      </c>
      <c r="O410" s="69">
        <v>7.3999999999999996E-2</v>
      </c>
      <c r="P410" s="70">
        <v>15884.489562834618</v>
      </c>
      <c r="Q410" s="71">
        <v>1724065.977768027</v>
      </c>
      <c r="R410" s="71">
        <v>576095.02223197301</v>
      </c>
      <c r="S410" s="71">
        <v>589620.81454276456</v>
      </c>
      <c r="T410" s="71">
        <v>306129.65784738096</v>
      </c>
      <c r="U410" s="72">
        <v>283491.1566953836</v>
      </c>
      <c r="V410" s="71">
        <v>198432.72987990183</v>
      </c>
      <c r="W410" s="73">
        <v>283491.1566953836</v>
      </c>
      <c r="X410" s="71">
        <v>1135142.1435422043</v>
      </c>
      <c r="Y410" s="71">
        <v>559047.12131023174</v>
      </c>
      <c r="Z410" s="74">
        <v>-4.6566128730773926E-10</v>
      </c>
      <c r="AA410" s="75"/>
      <c r="AB410" s="75">
        <v>180</v>
      </c>
      <c r="AC410" s="76"/>
      <c r="AD410" s="77"/>
      <c r="AE410" s="77"/>
      <c r="AF410" s="63"/>
      <c r="AG410" s="78"/>
      <c r="AH410" s="77"/>
      <c r="AI410" s="77"/>
      <c r="AJ410" s="77"/>
      <c r="AK410" s="77"/>
      <c r="AL410" s="77"/>
    </row>
    <row r="411" spans="1:38" hidden="1">
      <c r="A411" s="93">
        <f>VLOOKUP(B411,'Outstanding Oct 2020'!$A:$A,1,FALSE)</f>
        <v>143986861</v>
      </c>
      <c r="B411" s="62">
        <v>143986861</v>
      </c>
      <c r="C411" s="61">
        <v>99</v>
      </c>
      <c r="D411" s="62" t="s">
        <v>545</v>
      </c>
      <c r="E411" s="63" t="s">
        <v>813</v>
      </c>
      <c r="F411" s="64">
        <v>41513</v>
      </c>
      <c r="G411" s="64">
        <v>52475</v>
      </c>
      <c r="H411" s="65">
        <v>360</v>
      </c>
      <c r="I411" s="65">
        <v>85</v>
      </c>
      <c r="J411" s="65">
        <v>180</v>
      </c>
      <c r="K411" s="65">
        <v>85</v>
      </c>
      <c r="L411" s="66">
        <v>85</v>
      </c>
      <c r="M411" s="67">
        <v>2103670</v>
      </c>
      <c r="N411" s="68">
        <v>0.03</v>
      </c>
      <c r="O411" s="69">
        <v>7.3999999999999996E-2</v>
      </c>
      <c r="P411" s="70">
        <v>14527.558792035994</v>
      </c>
      <c r="Q411" s="71">
        <v>1576787.8315697319</v>
      </c>
      <c r="R411" s="71">
        <v>526882.16843026807</v>
      </c>
      <c r="S411" s="71">
        <v>700165.78911430598</v>
      </c>
      <c r="T411" s="71">
        <v>358282.55119806924</v>
      </c>
      <c r="U411" s="72">
        <v>341883.23791623674</v>
      </c>
      <c r="V411" s="71">
        <v>248805.46842540437</v>
      </c>
      <c r="W411" s="73">
        <v>341883.23791623674</v>
      </c>
      <c r="X411" s="71">
        <v>1038172.7509967475</v>
      </c>
      <c r="Y411" s="71">
        <v>511290.58256647876</v>
      </c>
      <c r="Z411" s="74">
        <v>6.9849193096160889E-10</v>
      </c>
      <c r="AA411" s="75"/>
      <c r="AB411" s="75">
        <v>180</v>
      </c>
      <c r="AC411" s="76"/>
      <c r="AD411" s="77"/>
      <c r="AE411" s="77"/>
      <c r="AF411" s="63"/>
      <c r="AG411" s="78"/>
      <c r="AH411" s="77"/>
      <c r="AI411" s="77"/>
      <c r="AJ411" s="77"/>
      <c r="AK411" s="77"/>
      <c r="AL411" s="77"/>
    </row>
    <row r="412" spans="1:38" hidden="1">
      <c r="A412" s="93">
        <f>VLOOKUP(B412,'Outstanding Oct 2020'!$A:$A,1,FALSE)</f>
        <v>143987051</v>
      </c>
      <c r="B412" s="62">
        <v>143987051</v>
      </c>
      <c r="C412" s="61">
        <v>99</v>
      </c>
      <c r="D412" s="62" t="s">
        <v>546</v>
      </c>
      <c r="E412" s="63" t="s">
        <v>816</v>
      </c>
      <c r="F412" s="64">
        <v>40708</v>
      </c>
      <c r="G412" s="64">
        <v>51683</v>
      </c>
      <c r="H412" s="65">
        <v>361</v>
      </c>
      <c r="I412" s="65">
        <v>112</v>
      </c>
      <c r="J412" s="65">
        <v>180</v>
      </c>
      <c r="K412" s="65">
        <v>112</v>
      </c>
      <c r="L412" s="66">
        <v>112</v>
      </c>
      <c r="M412" s="67">
        <v>1502791</v>
      </c>
      <c r="N412" s="68">
        <v>0.03</v>
      </c>
      <c r="O412" s="69">
        <v>8.1500000000000003E-2</v>
      </c>
      <c r="P412" s="70">
        <v>10377.998737750009</v>
      </c>
      <c r="Q412" s="71">
        <v>1076185.6064578234</v>
      </c>
      <c r="R412" s="71">
        <v>426605.39354217658</v>
      </c>
      <c r="S412" s="71">
        <v>649829.3002195619</v>
      </c>
      <c r="T412" s="71">
        <v>307780.33031789528</v>
      </c>
      <c r="U412" s="72">
        <v>342048.96990166663</v>
      </c>
      <c r="V412" s="71">
        <v>265443.35598179873</v>
      </c>
      <c r="W412" s="73">
        <v>342048.96990166663</v>
      </c>
      <c r="X412" s="71">
        <v>791854.16633719415</v>
      </c>
      <c r="Y412" s="71">
        <v>365248.77279500174</v>
      </c>
      <c r="Z412" s="74">
        <v>1.5832483768463135E-8</v>
      </c>
      <c r="AA412" s="75"/>
      <c r="AB412" s="75">
        <v>180</v>
      </c>
      <c r="AC412" s="76"/>
      <c r="AD412" s="77"/>
      <c r="AE412" s="77"/>
      <c r="AF412" s="63"/>
      <c r="AG412" s="78"/>
      <c r="AH412" s="77"/>
      <c r="AI412" s="77"/>
      <c r="AJ412" s="77"/>
      <c r="AK412" s="77"/>
      <c r="AL412" s="77"/>
    </row>
    <row r="413" spans="1:38" hidden="1">
      <c r="A413" s="93">
        <f>VLOOKUP(B413,'Outstanding Oct 2020'!$A:$A,1,FALSE)</f>
        <v>143987140</v>
      </c>
      <c r="B413" s="62">
        <v>143987140</v>
      </c>
      <c r="C413" s="61">
        <v>99</v>
      </c>
      <c r="D413" s="62" t="s">
        <v>547</v>
      </c>
      <c r="E413" s="63" t="s">
        <v>815</v>
      </c>
      <c r="F413" s="64">
        <v>40598</v>
      </c>
      <c r="G413" s="64">
        <v>50100</v>
      </c>
      <c r="H413" s="65">
        <v>312</v>
      </c>
      <c r="I413" s="65">
        <v>115</v>
      </c>
      <c r="J413" s="65">
        <v>180</v>
      </c>
      <c r="K413" s="65">
        <v>115</v>
      </c>
      <c r="L413" s="66">
        <v>115</v>
      </c>
      <c r="M413" s="67">
        <v>2605604</v>
      </c>
      <c r="N413" s="68">
        <v>0.03</v>
      </c>
      <c r="O413" s="69">
        <v>7.6499999999999999E-2</v>
      </c>
      <c r="P413" s="70">
        <v>17993.82284234892</v>
      </c>
      <c r="Q413" s="71">
        <v>1923327.6986196099</v>
      </c>
      <c r="R413" s="71">
        <v>682276.30138039007</v>
      </c>
      <c r="S413" s="71">
        <v>1101052.2015191363</v>
      </c>
      <c r="T413" s="71">
        <v>541958.40715557244</v>
      </c>
      <c r="U413" s="72">
        <v>559093.79436356388</v>
      </c>
      <c r="V413" s="71">
        <v>435898.74810413807</v>
      </c>
      <c r="W413" s="73">
        <v>559093.79436356388</v>
      </c>
      <c r="X413" s="71">
        <v>1315560.4130032028</v>
      </c>
      <c r="Y413" s="71">
        <v>633284.11162280571</v>
      </c>
      <c r="Z413" s="74">
        <v>6.9849193096160889E-9</v>
      </c>
      <c r="AA413" s="75"/>
      <c r="AB413" s="75">
        <v>180</v>
      </c>
      <c r="AC413" s="76"/>
      <c r="AD413" s="77"/>
      <c r="AE413" s="77"/>
      <c r="AF413" s="63"/>
      <c r="AG413" s="78"/>
      <c r="AH413" s="77"/>
      <c r="AI413" s="77"/>
      <c r="AJ413" s="77"/>
      <c r="AK413" s="77"/>
      <c r="AL413" s="77"/>
    </row>
    <row r="414" spans="1:38" hidden="1">
      <c r="A414" s="93">
        <f>VLOOKUP(B414,'Outstanding Oct 2020'!$A:$A,1,FALSE)</f>
        <v>143987639</v>
      </c>
      <c r="B414" s="62">
        <v>143987639</v>
      </c>
      <c r="C414" s="61">
        <v>99</v>
      </c>
      <c r="D414" s="62" t="s">
        <v>548</v>
      </c>
      <c r="E414" s="63" t="s">
        <v>813</v>
      </c>
      <c r="F414" s="64">
        <v>41879</v>
      </c>
      <c r="G414" s="64">
        <v>52841</v>
      </c>
      <c r="H414" s="65">
        <v>360</v>
      </c>
      <c r="I414" s="65">
        <v>73</v>
      </c>
      <c r="J414" s="65">
        <v>180</v>
      </c>
      <c r="K414" s="65">
        <v>73</v>
      </c>
      <c r="L414" s="66">
        <v>73</v>
      </c>
      <c r="M414" s="67">
        <v>3105372</v>
      </c>
      <c r="N414" s="68">
        <v>0.03</v>
      </c>
      <c r="O414" s="69">
        <v>7.3999999999999996E-2</v>
      </c>
      <c r="P414" s="70">
        <v>21445.128894333426</v>
      </c>
      <c r="Q414" s="71">
        <v>2327604.986569833</v>
      </c>
      <c r="R414" s="71">
        <v>777767.01343016699</v>
      </c>
      <c r="S414" s="71">
        <v>914135.94683003542</v>
      </c>
      <c r="T414" s="71">
        <v>471282.26856639259</v>
      </c>
      <c r="U414" s="72">
        <v>442853.67826364283</v>
      </c>
      <c r="V414" s="71">
        <v>315427.73322445661</v>
      </c>
      <c r="W414" s="73">
        <v>442853.67826364283</v>
      </c>
      <c r="X414" s="71">
        <v>1532518.214410183</v>
      </c>
      <c r="Y414" s="71">
        <v>754751.2009800165</v>
      </c>
      <c r="Z414" s="74">
        <v>-4.6566128730773926E-10</v>
      </c>
      <c r="AA414" s="75"/>
      <c r="AB414" s="75">
        <v>180</v>
      </c>
      <c r="AC414" s="76"/>
      <c r="AD414" s="77"/>
      <c r="AE414" s="77"/>
      <c r="AF414" s="63"/>
      <c r="AG414" s="78"/>
      <c r="AH414" s="77"/>
      <c r="AI414" s="77"/>
      <c r="AJ414" s="77"/>
      <c r="AK414" s="77"/>
      <c r="AL414" s="77"/>
    </row>
    <row r="415" spans="1:38" hidden="1">
      <c r="A415" s="93">
        <f>VLOOKUP(B415,'Outstanding Oct 2020'!$A:$A,1,FALSE)</f>
        <v>143987663</v>
      </c>
      <c r="B415" s="62">
        <v>143987663</v>
      </c>
      <c r="C415" s="61">
        <v>99</v>
      </c>
      <c r="D415" s="62" t="s">
        <v>549</v>
      </c>
      <c r="E415" s="63" t="s">
        <v>814</v>
      </c>
      <c r="F415" s="64">
        <v>41158</v>
      </c>
      <c r="G415" s="64">
        <v>51745</v>
      </c>
      <c r="H415" s="65">
        <v>348</v>
      </c>
      <c r="I415" s="65">
        <v>97</v>
      </c>
      <c r="J415" s="65">
        <v>180</v>
      </c>
      <c r="K415" s="65">
        <v>97</v>
      </c>
      <c r="L415" s="66">
        <v>97</v>
      </c>
      <c r="M415" s="67">
        <v>1200203</v>
      </c>
      <c r="N415" s="68">
        <v>0.03</v>
      </c>
      <c r="O415" s="69">
        <v>7.6499999999999999E-2</v>
      </c>
      <c r="P415" s="70">
        <v>8288.3815640656449</v>
      </c>
      <c r="Q415" s="71">
        <v>885930.35390886397</v>
      </c>
      <c r="R415" s="71">
        <v>314272.64609113603</v>
      </c>
      <c r="S415" s="71">
        <v>450955.74786534812</v>
      </c>
      <c r="T415" s="71">
        <v>224325.48269361618</v>
      </c>
      <c r="U415" s="72">
        <v>226630.26517173194</v>
      </c>
      <c r="V415" s="71">
        <v>169358.03706022329</v>
      </c>
      <c r="W415" s="73">
        <v>226630.26517173194</v>
      </c>
      <c r="X415" s="71">
        <v>605978.32762295532</v>
      </c>
      <c r="Y415" s="71">
        <v>291705.68153181602</v>
      </c>
      <c r="Z415" s="74">
        <v>3.2596290111541748E-9</v>
      </c>
      <c r="AA415" s="75"/>
      <c r="AB415" s="75">
        <v>180</v>
      </c>
      <c r="AC415" s="76"/>
      <c r="AD415" s="77"/>
      <c r="AE415" s="77"/>
      <c r="AF415" s="63"/>
      <c r="AG415" s="78"/>
      <c r="AH415" s="77"/>
      <c r="AI415" s="77"/>
      <c r="AJ415" s="77"/>
      <c r="AK415" s="77"/>
      <c r="AL415" s="77"/>
    </row>
    <row r="416" spans="1:38" hidden="1">
      <c r="A416" s="93">
        <f>VLOOKUP(B416,'Outstanding Oct 2020'!$A:$A,1,FALSE)</f>
        <v>143987892</v>
      </c>
      <c r="B416" s="62">
        <v>143987892</v>
      </c>
      <c r="C416" s="61">
        <v>99</v>
      </c>
      <c r="D416" s="62" t="s">
        <v>550</v>
      </c>
      <c r="E416" s="63" t="s">
        <v>815</v>
      </c>
      <c r="F416" s="64">
        <v>40578</v>
      </c>
      <c r="G416" s="64">
        <v>50072</v>
      </c>
      <c r="H416" s="65">
        <v>312</v>
      </c>
      <c r="I416" s="65">
        <v>116</v>
      </c>
      <c r="J416" s="65">
        <v>180</v>
      </c>
      <c r="K416" s="65">
        <v>116</v>
      </c>
      <c r="L416" s="66">
        <v>116</v>
      </c>
      <c r="M416" s="67">
        <v>2021727</v>
      </c>
      <c r="N416" s="68">
        <v>0.03</v>
      </c>
      <c r="O416" s="69">
        <v>7.6499999999999999E-2</v>
      </c>
      <c r="P416" s="70">
        <v>13961.675478542998</v>
      </c>
      <c r="Q416" s="71">
        <v>1492338.6432271085</v>
      </c>
      <c r="R416" s="71">
        <v>529388.35677289148</v>
      </c>
      <c r="S416" s="71">
        <v>859047.13624957751</v>
      </c>
      <c r="T416" s="71">
        <v>422605.22996072471</v>
      </c>
      <c r="U416" s="72">
        <v>436441.9062888528</v>
      </c>
      <c r="V416" s="71">
        <v>341161.38547586335</v>
      </c>
      <c r="W416" s="73">
        <v>436441.9062888528</v>
      </c>
      <c r="X416" s="71">
        <v>1020762.9429106363</v>
      </c>
      <c r="Y416" s="71">
        <v>491374.58613774017</v>
      </c>
      <c r="Z416" s="74">
        <v>4.6566128730773926E-9</v>
      </c>
      <c r="AA416" s="75"/>
      <c r="AB416" s="75">
        <v>180</v>
      </c>
      <c r="AC416" s="76"/>
      <c r="AD416" s="77"/>
      <c r="AE416" s="77"/>
      <c r="AF416" s="63"/>
      <c r="AG416" s="78"/>
      <c r="AH416" s="77"/>
      <c r="AI416" s="77"/>
      <c r="AJ416" s="77"/>
      <c r="AK416" s="77"/>
      <c r="AL416" s="77"/>
    </row>
    <row r="417" spans="1:38" hidden="1">
      <c r="A417" s="93">
        <f>VLOOKUP(B417,'Outstanding Oct 2020'!$A:$A,1,FALSE)</f>
        <v>143988260</v>
      </c>
      <c r="B417" s="62">
        <v>143988260</v>
      </c>
      <c r="C417" s="61">
        <v>99</v>
      </c>
      <c r="D417" s="62" t="s">
        <v>552</v>
      </c>
      <c r="E417" s="63" t="s">
        <v>816</v>
      </c>
      <c r="F417" s="64">
        <v>40681</v>
      </c>
      <c r="G417" s="64">
        <v>51653</v>
      </c>
      <c r="H417" s="65">
        <v>361</v>
      </c>
      <c r="I417" s="65">
        <v>113</v>
      </c>
      <c r="J417" s="65">
        <v>180</v>
      </c>
      <c r="K417" s="65">
        <v>113</v>
      </c>
      <c r="L417" s="66">
        <v>113</v>
      </c>
      <c r="M417" s="67">
        <v>250663</v>
      </c>
      <c r="N417" s="68">
        <v>0.03</v>
      </c>
      <c r="O417" s="69">
        <v>8.1500000000000003E-2</v>
      </c>
      <c r="P417" s="70">
        <v>1731.0326569700183</v>
      </c>
      <c r="Q417" s="71">
        <v>179505.94106002594</v>
      </c>
      <c r="R417" s="71">
        <v>71157.058939974057</v>
      </c>
      <c r="S417" s="71">
        <v>109028.98680359634</v>
      </c>
      <c r="T417" s="71">
        <v>51607.550589919119</v>
      </c>
      <c r="U417" s="72">
        <v>57421.436213677225</v>
      </c>
      <c r="V417" s="71">
        <v>44670.820334539269</v>
      </c>
      <c r="W417" s="73">
        <v>57421.436213677225</v>
      </c>
      <c r="X417" s="71">
        <v>132079.93719458004</v>
      </c>
      <c r="Y417" s="71">
        <v>60922.878254603304</v>
      </c>
      <c r="Z417" s="74">
        <v>2.6775524020195007E-9</v>
      </c>
      <c r="AA417" s="75"/>
      <c r="AB417" s="75">
        <v>180</v>
      </c>
      <c r="AC417" s="76"/>
      <c r="AD417" s="77"/>
      <c r="AE417" s="77"/>
      <c r="AF417" s="63"/>
      <c r="AG417" s="78"/>
      <c r="AH417" s="77"/>
      <c r="AI417" s="77"/>
      <c r="AJ417" s="77"/>
      <c r="AK417" s="77"/>
      <c r="AL417" s="77"/>
    </row>
    <row r="418" spans="1:38" hidden="1">
      <c r="A418" s="93">
        <f>VLOOKUP(B418,'Outstanding Oct 2020'!$A:$A,1,FALSE)</f>
        <v>143988600</v>
      </c>
      <c r="B418" s="62">
        <v>143988600</v>
      </c>
      <c r="C418" s="61">
        <v>99</v>
      </c>
      <c r="D418" s="62" t="s">
        <v>553</v>
      </c>
      <c r="E418" s="63" t="s">
        <v>814</v>
      </c>
      <c r="F418" s="64">
        <v>41428</v>
      </c>
      <c r="G418" s="64">
        <v>50192</v>
      </c>
      <c r="H418" s="65">
        <v>288</v>
      </c>
      <c r="I418" s="65">
        <v>88</v>
      </c>
      <c r="J418" s="65">
        <v>180</v>
      </c>
      <c r="K418" s="65">
        <v>88</v>
      </c>
      <c r="L418" s="66">
        <v>88</v>
      </c>
      <c r="M418" s="67">
        <v>665012</v>
      </c>
      <c r="N418" s="68">
        <v>0.03</v>
      </c>
      <c r="O418" s="69">
        <v>7.6499999999999999E-2</v>
      </c>
      <c r="P418" s="70">
        <v>4592.4507776454675</v>
      </c>
      <c r="Q418" s="71">
        <v>490878.89008246228</v>
      </c>
      <c r="R418" s="71">
        <v>174133.10991753772</v>
      </c>
      <c r="S418" s="71">
        <v>232165.69039266632</v>
      </c>
      <c r="T418" s="71">
        <v>116142.41465533094</v>
      </c>
      <c r="U418" s="72">
        <v>116023.27573733538</v>
      </c>
      <c r="V418" s="71">
        <v>85131.74262635177</v>
      </c>
      <c r="W418" s="73">
        <v>116023.27573733538</v>
      </c>
      <c r="X418" s="71">
        <v>335762.24989372375</v>
      </c>
      <c r="Y418" s="71">
        <v>161629.13997618412</v>
      </c>
      <c r="Z418" s="74">
        <v>1.9208528101444244E-9</v>
      </c>
      <c r="AA418" s="75"/>
      <c r="AB418" s="75">
        <v>180</v>
      </c>
      <c r="AC418" s="76"/>
      <c r="AD418" s="77"/>
      <c r="AE418" s="77"/>
      <c r="AF418" s="63"/>
      <c r="AG418" s="78"/>
      <c r="AH418" s="77"/>
      <c r="AI418" s="77"/>
      <c r="AJ418" s="77"/>
      <c r="AK418" s="77"/>
      <c r="AL418" s="77"/>
    </row>
    <row r="419" spans="1:38" hidden="1">
      <c r="A419" s="93">
        <f>VLOOKUP(B419,'Outstanding Oct 2020'!$A:$A,1,FALSE)</f>
        <v>143988945</v>
      </c>
      <c r="B419" s="62">
        <v>143988945</v>
      </c>
      <c r="C419" s="61">
        <v>99</v>
      </c>
      <c r="D419" s="62" t="s">
        <v>554</v>
      </c>
      <c r="E419" s="63" t="s">
        <v>816</v>
      </c>
      <c r="F419" s="64">
        <v>40952</v>
      </c>
      <c r="G419" s="64">
        <v>48245</v>
      </c>
      <c r="H419" s="65">
        <v>240</v>
      </c>
      <c r="I419" s="65">
        <v>104</v>
      </c>
      <c r="J419" s="65">
        <v>180</v>
      </c>
      <c r="K419" s="65">
        <v>104</v>
      </c>
      <c r="L419" s="66">
        <v>104</v>
      </c>
      <c r="M419" s="67">
        <v>600075</v>
      </c>
      <c r="N419" s="68">
        <v>0.03</v>
      </c>
      <c r="O419" s="69">
        <v>8.1500000000000003E-2</v>
      </c>
      <c r="P419" s="70">
        <v>4144.0077778981486</v>
      </c>
      <c r="Q419" s="71">
        <v>429728.47042281891</v>
      </c>
      <c r="R419" s="71">
        <v>170346.52957718109</v>
      </c>
      <c r="S419" s="71">
        <v>246626.76356952652</v>
      </c>
      <c r="T419" s="71">
        <v>117409.83199829969</v>
      </c>
      <c r="U419" s="72">
        <v>129216.93157122683</v>
      </c>
      <c r="V419" s="71">
        <v>98422.439311260183</v>
      </c>
      <c r="W419" s="73">
        <v>129216.93157122683</v>
      </c>
      <c r="X419" s="71">
        <v>316192.92959885439</v>
      </c>
      <c r="Y419" s="71">
        <v>145846.40002166689</v>
      </c>
      <c r="Z419" s="74">
        <v>6.4028427004814148E-9</v>
      </c>
      <c r="AA419" s="75"/>
      <c r="AB419" s="75">
        <v>180</v>
      </c>
      <c r="AC419" s="76"/>
      <c r="AD419" s="77"/>
      <c r="AE419" s="77"/>
      <c r="AF419" s="63"/>
      <c r="AG419" s="78"/>
      <c r="AH419" s="77"/>
      <c r="AI419" s="77"/>
      <c r="AJ419" s="77"/>
      <c r="AK419" s="77"/>
      <c r="AL419" s="77"/>
    </row>
    <row r="420" spans="1:38" hidden="1">
      <c r="A420" s="93">
        <f>VLOOKUP(B420,'Outstanding Oct 2020'!$A:$A,1,FALSE)</f>
        <v>143989550</v>
      </c>
      <c r="B420" s="62">
        <v>143989550</v>
      </c>
      <c r="C420" s="61">
        <v>99</v>
      </c>
      <c r="D420" s="62" t="s">
        <v>555</v>
      </c>
      <c r="E420" s="63" t="s">
        <v>816</v>
      </c>
      <c r="F420" s="64">
        <v>40742</v>
      </c>
      <c r="G420" s="64">
        <v>51714</v>
      </c>
      <c r="H420" s="65">
        <v>361</v>
      </c>
      <c r="I420" s="65">
        <v>111</v>
      </c>
      <c r="J420" s="65">
        <v>180</v>
      </c>
      <c r="K420" s="65">
        <v>111</v>
      </c>
      <c r="L420" s="66">
        <v>111</v>
      </c>
      <c r="M420" s="67">
        <v>809012</v>
      </c>
      <c r="N420" s="68">
        <v>0.03</v>
      </c>
      <c r="O420" s="69">
        <v>8.1500000000000003E-2</v>
      </c>
      <c r="P420" s="70">
        <v>5586.8883396457732</v>
      </c>
      <c r="Q420" s="71">
        <v>579353.39634829911</v>
      </c>
      <c r="R420" s="71">
        <v>229658.60365170089</v>
      </c>
      <c r="S420" s="71">
        <v>347744.16412062821</v>
      </c>
      <c r="T420" s="71">
        <v>164806.17527514155</v>
      </c>
      <c r="U420" s="72">
        <v>182937.98884548666</v>
      </c>
      <c r="V420" s="71">
        <v>141622.80558521557</v>
      </c>
      <c r="W420" s="73">
        <v>182937.98884548666</v>
      </c>
      <c r="X420" s="71">
        <v>426286.50478794868</v>
      </c>
      <c r="Y420" s="71">
        <v>196627.90113623918</v>
      </c>
      <c r="Z420" s="74">
        <v>8.6147338151931763E-9</v>
      </c>
      <c r="AA420" s="75"/>
      <c r="AB420" s="75">
        <v>180</v>
      </c>
      <c r="AC420" s="76"/>
      <c r="AD420" s="77"/>
      <c r="AE420" s="77"/>
      <c r="AF420" s="63"/>
      <c r="AG420" s="78"/>
      <c r="AH420" s="77"/>
      <c r="AI420" s="77"/>
      <c r="AJ420" s="77"/>
      <c r="AK420" s="77"/>
      <c r="AL420" s="77"/>
    </row>
    <row r="421" spans="1:38" hidden="1">
      <c r="A421" s="93">
        <f>VLOOKUP(B421,'Outstanding Oct 2020'!$A:$A,1,FALSE)</f>
        <v>143989577</v>
      </c>
      <c r="B421" s="62">
        <v>143989577</v>
      </c>
      <c r="C421" s="61">
        <v>99</v>
      </c>
      <c r="D421" s="62" t="s">
        <v>556</v>
      </c>
      <c r="E421" s="63" t="s">
        <v>816</v>
      </c>
      <c r="F421" s="64">
        <v>40864</v>
      </c>
      <c r="G421" s="64">
        <v>46357</v>
      </c>
      <c r="H421" s="65">
        <v>181</v>
      </c>
      <c r="I421" s="65">
        <v>107</v>
      </c>
      <c r="J421" s="65">
        <v>180</v>
      </c>
      <c r="K421" s="65">
        <v>107</v>
      </c>
      <c r="L421" s="66">
        <v>107</v>
      </c>
      <c r="M421" s="67">
        <v>2460876</v>
      </c>
      <c r="N421" s="68">
        <v>0.03</v>
      </c>
      <c r="O421" s="69">
        <v>8.1500000000000003E-2</v>
      </c>
      <c r="P421" s="70">
        <v>16994.357846007391</v>
      </c>
      <c r="Q421" s="71">
        <v>1762293.8455696788</v>
      </c>
      <c r="R421" s="71">
        <v>698582.15443032118</v>
      </c>
      <c r="S421" s="71">
        <v>1031698.9380900918</v>
      </c>
      <c r="T421" s="71">
        <v>490198.18541197223</v>
      </c>
      <c r="U421" s="72">
        <v>541500.75267811958</v>
      </c>
      <c r="V421" s="71">
        <v>415268.28068913537</v>
      </c>
      <c r="W421" s="73">
        <v>541500.75267811958</v>
      </c>
      <c r="X421" s="71">
        <v>1296690.5667116784</v>
      </c>
      <c r="Y421" s="71">
        <v>598108.41228133067</v>
      </c>
      <c r="Z421" s="74">
        <v>2.6542693376541138E-8</v>
      </c>
      <c r="AA421" s="75"/>
      <c r="AB421" s="75">
        <v>180</v>
      </c>
      <c r="AC421" s="76"/>
      <c r="AD421" s="77"/>
      <c r="AE421" s="77"/>
      <c r="AF421" s="63"/>
      <c r="AG421" s="78"/>
      <c r="AH421" s="77"/>
      <c r="AI421" s="77"/>
      <c r="AJ421" s="77"/>
      <c r="AK421" s="77"/>
      <c r="AL421" s="77"/>
    </row>
    <row r="422" spans="1:38" hidden="1">
      <c r="A422" s="93">
        <f>VLOOKUP(B422,'Outstanding Oct 2020'!$A:$A,1,FALSE)</f>
        <v>143989631</v>
      </c>
      <c r="B422" s="62">
        <v>143989631</v>
      </c>
      <c r="C422" s="61">
        <v>99</v>
      </c>
      <c r="D422" s="62" t="s">
        <v>557</v>
      </c>
      <c r="E422" s="63" t="s">
        <v>816</v>
      </c>
      <c r="F422" s="64">
        <v>40809</v>
      </c>
      <c r="G422" s="64">
        <v>51775</v>
      </c>
      <c r="H422" s="65">
        <v>361</v>
      </c>
      <c r="I422" s="65">
        <v>108</v>
      </c>
      <c r="J422" s="65">
        <v>180</v>
      </c>
      <c r="K422" s="65">
        <v>108</v>
      </c>
      <c r="L422" s="66">
        <v>108</v>
      </c>
      <c r="M422" s="67">
        <v>550984</v>
      </c>
      <c r="N422" s="68">
        <v>0.03</v>
      </c>
      <c r="O422" s="69">
        <v>8.1500000000000003E-2</v>
      </c>
      <c r="P422" s="70">
        <v>3804.9943448692807</v>
      </c>
      <c r="Q422" s="71">
        <v>394573.19759604457</v>
      </c>
      <c r="R422" s="71">
        <v>156410.80240395543</v>
      </c>
      <c r="S422" s="71">
        <v>232478.34796232812</v>
      </c>
      <c r="T422" s="71">
        <v>110388.1607547481</v>
      </c>
      <c r="U422" s="72">
        <v>122090.18720758002</v>
      </c>
      <c r="V422" s="71">
        <v>93846.481442373261</v>
      </c>
      <c r="W422" s="73">
        <v>122090.18720758002</v>
      </c>
      <c r="X422" s="71">
        <v>290325.78448043187</v>
      </c>
      <c r="Y422" s="71">
        <v>133914.98207647062</v>
      </c>
      <c r="Z422" s="74">
        <v>5.8207660913467407E-9</v>
      </c>
      <c r="AA422" s="75"/>
      <c r="AB422" s="75">
        <v>180</v>
      </c>
      <c r="AC422" s="76"/>
      <c r="AD422" s="77"/>
      <c r="AE422" s="77"/>
      <c r="AF422" s="63"/>
      <c r="AG422" s="78"/>
      <c r="AH422" s="77"/>
      <c r="AI422" s="77"/>
      <c r="AJ422" s="77"/>
      <c r="AK422" s="77"/>
      <c r="AL422" s="77"/>
    </row>
    <row r="423" spans="1:38" hidden="1">
      <c r="A423" s="93">
        <f>VLOOKUP(B423,'Outstanding Oct 2020'!$A:$A,1,FALSE)</f>
        <v>143989658</v>
      </c>
      <c r="B423" s="62">
        <v>143989658</v>
      </c>
      <c r="C423" s="61">
        <v>99</v>
      </c>
      <c r="D423" s="62" t="s">
        <v>558</v>
      </c>
      <c r="E423" s="63" t="s">
        <v>816</v>
      </c>
      <c r="F423" s="64">
        <v>40785</v>
      </c>
      <c r="G423" s="64">
        <v>51380</v>
      </c>
      <c r="H423" s="65">
        <v>348</v>
      </c>
      <c r="I423" s="65">
        <v>109</v>
      </c>
      <c r="J423" s="65">
        <v>180</v>
      </c>
      <c r="K423" s="65">
        <v>109</v>
      </c>
      <c r="L423" s="66">
        <v>109</v>
      </c>
      <c r="M423" s="67">
        <v>826626</v>
      </c>
      <c r="N423" s="68">
        <v>0.03</v>
      </c>
      <c r="O423" s="69">
        <v>8.1500000000000003E-2</v>
      </c>
      <c r="P423" s="70">
        <v>5708.5273897643374</v>
      </c>
      <c r="Q423" s="71">
        <v>591967.21508433623</v>
      </c>
      <c r="R423" s="71">
        <v>234658.78491566377</v>
      </c>
      <c r="S423" s="71">
        <v>350982.8540740129</v>
      </c>
      <c r="T423" s="71">
        <v>166551.58656604827</v>
      </c>
      <c r="U423" s="72">
        <v>184431.26750796463</v>
      </c>
      <c r="V423" s="71">
        <v>142098.9308655964</v>
      </c>
      <c r="W423" s="73">
        <v>184431.26750796463</v>
      </c>
      <c r="X423" s="71">
        <v>435567.71507325338</v>
      </c>
      <c r="Y423" s="71">
        <v>200908.93015758088</v>
      </c>
      <c r="Z423" s="74">
        <v>8.7311491370201111E-9</v>
      </c>
      <c r="AA423" s="75"/>
      <c r="AB423" s="75">
        <v>180</v>
      </c>
      <c r="AC423" s="76"/>
      <c r="AD423" s="77"/>
      <c r="AE423" s="77"/>
      <c r="AF423" s="63"/>
      <c r="AG423" s="78"/>
      <c r="AH423" s="77"/>
      <c r="AI423" s="77"/>
      <c r="AJ423" s="77"/>
      <c r="AK423" s="77"/>
      <c r="AL423" s="77"/>
    </row>
    <row r="424" spans="1:38" hidden="1">
      <c r="A424" s="93">
        <f>VLOOKUP(B424,'Outstanding Oct 2020'!$A:$A,1,FALSE)</f>
        <v>143989747</v>
      </c>
      <c r="B424" s="62">
        <v>143989747</v>
      </c>
      <c r="C424" s="61">
        <v>99</v>
      </c>
      <c r="D424" s="62" t="s">
        <v>559</v>
      </c>
      <c r="E424" s="63" t="s">
        <v>816</v>
      </c>
      <c r="F424" s="64">
        <v>40906</v>
      </c>
      <c r="G424" s="64">
        <v>51836</v>
      </c>
      <c r="H424" s="65">
        <v>359</v>
      </c>
      <c r="I424" s="65">
        <v>105</v>
      </c>
      <c r="J424" s="65">
        <v>180</v>
      </c>
      <c r="K424" s="65">
        <v>105</v>
      </c>
      <c r="L424" s="66">
        <v>105</v>
      </c>
      <c r="M424" s="67">
        <v>3800011</v>
      </c>
      <c r="N424" s="68">
        <v>0.03</v>
      </c>
      <c r="O424" s="69">
        <v>8.1500000000000003E-2</v>
      </c>
      <c r="P424" s="70">
        <v>26242.178294544054</v>
      </c>
      <c r="Q424" s="71">
        <v>2721281.3641959531</v>
      </c>
      <c r="R424" s="71">
        <v>1078729.6358040469</v>
      </c>
      <c r="S424" s="71">
        <v>1572332.1934391004</v>
      </c>
      <c r="T424" s="71">
        <v>748040.64025343768</v>
      </c>
      <c r="U424" s="72">
        <v>824291.55318566272</v>
      </c>
      <c r="V424" s="71">
        <v>629258.95421902731</v>
      </c>
      <c r="W424" s="73">
        <v>824291.55318566272</v>
      </c>
      <c r="X424" s="71">
        <v>2002310.7288220171</v>
      </c>
      <c r="Y424" s="71">
        <v>923581.09301792923</v>
      </c>
      <c r="Z424" s="74">
        <v>4.0978193283081055E-8</v>
      </c>
      <c r="AA424" s="75"/>
      <c r="AB424" s="75">
        <v>180</v>
      </c>
      <c r="AC424" s="76"/>
      <c r="AD424" s="77"/>
      <c r="AE424" s="77"/>
      <c r="AF424" s="63"/>
      <c r="AG424" s="78"/>
      <c r="AH424" s="77"/>
      <c r="AI424" s="77"/>
      <c r="AJ424" s="77"/>
      <c r="AK424" s="77"/>
      <c r="AL424" s="77"/>
    </row>
    <row r="425" spans="1:38" hidden="1">
      <c r="A425" s="93">
        <f>VLOOKUP(B425,'Outstanding Oct 2020'!$A:$A,1,FALSE)</f>
        <v>143989836</v>
      </c>
      <c r="B425" s="62">
        <v>143989836</v>
      </c>
      <c r="C425" s="61">
        <v>99</v>
      </c>
      <c r="D425" s="62" t="s">
        <v>560</v>
      </c>
      <c r="E425" s="63" t="s">
        <v>816</v>
      </c>
      <c r="F425" s="64">
        <v>40791</v>
      </c>
      <c r="G425" s="64">
        <v>45901</v>
      </c>
      <c r="H425" s="65">
        <v>168</v>
      </c>
      <c r="I425" s="65">
        <v>109</v>
      </c>
      <c r="J425" s="65">
        <v>168</v>
      </c>
      <c r="K425" s="65">
        <v>109</v>
      </c>
      <c r="L425" s="66">
        <v>109</v>
      </c>
      <c r="M425" s="67">
        <v>2300001</v>
      </c>
      <c r="N425" s="68">
        <v>0.03</v>
      </c>
      <c r="O425" s="69">
        <v>8.1500000000000003E-2</v>
      </c>
      <c r="P425" s="70">
        <v>16783.00131317665</v>
      </c>
      <c r="Q425" s="71">
        <v>1678545.3173939423</v>
      </c>
      <c r="R425" s="71">
        <v>621455.68260605773</v>
      </c>
      <c r="S425" s="71">
        <v>964408.62272308732</v>
      </c>
      <c r="T425" s="71">
        <v>448911.76794245467</v>
      </c>
      <c r="U425" s="72">
        <v>515496.85478063265</v>
      </c>
      <c r="V425" s="71">
        <v>403206.36550035892</v>
      </c>
      <c r="W425" s="73">
        <v>515496.85478063265</v>
      </c>
      <c r="X425" s="71">
        <v>1140998.9032197613</v>
      </c>
      <c r="Y425" s="71">
        <v>519543.22061367705</v>
      </c>
      <c r="Z425" s="74">
        <v>2.6542693376541138E-8</v>
      </c>
      <c r="AA425" s="75"/>
      <c r="AB425" s="75">
        <v>168</v>
      </c>
      <c r="AC425" s="76"/>
      <c r="AD425" s="77"/>
      <c r="AE425" s="77"/>
      <c r="AF425" s="63"/>
      <c r="AG425" s="78"/>
      <c r="AH425" s="77"/>
      <c r="AI425" s="77"/>
      <c r="AJ425" s="77"/>
      <c r="AK425" s="77"/>
      <c r="AL425" s="77"/>
    </row>
    <row r="426" spans="1:38" hidden="1">
      <c r="A426" s="93">
        <f>VLOOKUP(B426,'Outstanding Oct 2020'!$A:$A,1,FALSE)</f>
        <v>143989909</v>
      </c>
      <c r="B426" s="62">
        <v>143989909</v>
      </c>
      <c r="C426" s="61">
        <v>99</v>
      </c>
      <c r="D426" s="62" t="s">
        <v>561</v>
      </c>
      <c r="E426" s="63" t="s">
        <v>814</v>
      </c>
      <c r="F426" s="64">
        <v>41066</v>
      </c>
      <c r="G426" s="64">
        <v>52018</v>
      </c>
      <c r="H426" s="65">
        <v>360</v>
      </c>
      <c r="I426" s="65">
        <v>100</v>
      </c>
      <c r="J426" s="65">
        <v>180</v>
      </c>
      <c r="K426" s="65">
        <v>100</v>
      </c>
      <c r="L426" s="66">
        <v>100</v>
      </c>
      <c r="M426" s="67">
        <v>3400110</v>
      </c>
      <c r="N426" s="68">
        <v>0.03</v>
      </c>
      <c r="O426" s="69">
        <v>7.6499999999999999E-2</v>
      </c>
      <c r="P426" s="70">
        <v>23480.535409255968</v>
      </c>
      <c r="Q426" s="71">
        <v>2509792.6397693288</v>
      </c>
      <c r="R426" s="71">
        <v>890317.36023067124</v>
      </c>
      <c r="S426" s="71">
        <v>1306140.8905876738</v>
      </c>
      <c r="T426" s="71">
        <v>648543.66418619803</v>
      </c>
      <c r="U426" s="72">
        <v>657597.22640147572</v>
      </c>
      <c r="V426" s="71">
        <v>494620.75568370626</v>
      </c>
      <c r="W426" s="73">
        <v>657597.22640147572</v>
      </c>
      <c r="X426" s="71">
        <v>1716703.7338967547</v>
      </c>
      <c r="Y426" s="71">
        <v>826386.37366607413</v>
      </c>
      <c r="Z426" s="74">
        <v>9.3132257461547852E-9</v>
      </c>
      <c r="AA426" s="75"/>
      <c r="AB426" s="75">
        <v>180</v>
      </c>
      <c r="AC426" s="76"/>
      <c r="AD426" s="77"/>
      <c r="AE426" s="77"/>
      <c r="AF426" s="63"/>
      <c r="AG426" s="78"/>
      <c r="AH426" s="77"/>
      <c r="AI426" s="77"/>
      <c r="AJ426" s="77"/>
      <c r="AK426" s="77"/>
      <c r="AL426" s="77"/>
    </row>
    <row r="427" spans="1:38" hidden="1">
      <c r="A427" s="93">
        <f>VLOOKUP(B427,'Outstanding Oct 2020'!$A:$A,1,FALSE)</f>
        <v>143989941</v>
      </c>
      <c r="B427" s="62">
        <v>143989941</v>
      </c>
      <c r="C427" s="61">
        <v>99</v>
      </c>
      <c r="D427" s="62" t="s">
        <v>562</v>
      </c>
      <c r="E427" s="63" t="s">
        <v>816</v>
      </c>
      <c r="F427" s="64">
        <v>40645</v>
      </c>
      <c r="G427" s="64">
        <v>51592</v>
      </c>
      <c r="H427" s="65">
        <v>360</v>
      </c>
      <c r="I427" s="65">
        <v>114</v>
      </c>
      <c r="J427" s="65">
        <v>180</v>
      </c>
      <c r="K427" s="65">
        <v>114</v>
      </c>
      <c r="L427" s="66">
        <v>114</v>
      </c>
      <c r="M427" s="67">
        <v>3650107</v>
      </c>
      <c r="N427" s="68">
        <v>0.03</v>
      </c>
      <c r="O427" s="69">
        <v>8.1500000000000003E-2</v>
      </c>
      <c r="P427" s="70">
        <v>25206.968792501735</v>
      </c>
      <c r="Q427" s="71">
        <v>2613931.4218883044</v>
      </c>
      <c r="R427" s="71">
        <v>1036175.5781116956</v>
      </c>
      <c r="S427" s="71">
        <v>1596849.905080084</v>
      </c>
      <c r="T427" s="71">
        <v>755382.39755933359</v>
      </c>
      <c r="U427" s="72">
        <v>841467.5075207504</v>
      </c>
      <c r="V427" s="71">
        <v>656244.53280407388</v>
      </c>
      <c r="W427" s="73">
        <v>841467.5075207504</v>
      </c>
      <c r="X427" s="71">
        <v>1923322.9607620467</v>
      </c>
      <c r="Y427" s="71">
        <v>887147.38265031204</v>
      </c>
      <c r="Z427" s="74">
        <v>3.9115548133850098E-8</v>
      </c>
      <c r="AA427" s="75"/>
      <c r="AB427" s="75">
        <v>180</v>
      </c>
      <c r="AC427" s="76"/>
      <c r="AD427" s="77"/>
      <c r="AE427" s="77"/>
      <c r="AF427" s="63"/>
      <c r="AG427" s="78"/>
      <c r="AH427" s="77"/>
      <c r="AI427" s="77"/>
      <c r="AJ427" s="77"/>
      <c r="AK427" s="77"/>
      <c r="AL427" s="77"/>
    </row>
    <row r="428" spans="1:38" hidden="1">
      <c r="A428" s="93">
        <f>VLOOKUP(B428,'Outstanding Oct 2020'!$A:$A,1,FALSE)</f>
        <v>143989968</v>
      </c>
      <c r="B428" s="62">
        <v>143989968</v>
      </c>
      <c r="C428" s="61">
        <v>99</v>
      </c>
      <c r="D428" s="62" t="s">
        <v>563</v>
      </c>
      <c r="E428" s="63" t="s">
        <v>816</v>
      </c>
      <c r="F428" s="64">
        <v>40822</v>
      </c>
      <c r="G428" s="64">
        <v>48122</v>
      </c>
      <c r="H428" s="65">
        <v>240</v>
      </c>
      <c r="I428" s="65">
        <v>108</v>
      </c>
      <c r="J428" s="65">
        <v>180</v>
      </c>
      <c r="K428" s="65">
        <v>108</v>
      </c>
      <c r="L428" s="66">
        <v>108</v>
      </c>
      <c r="M428" s="67">
        <v>3500015</v>
      </c>
      <c r="N428" s="68">
        <v>0.03</v>
      </c>
      <c r="O428" s="69">
        <v>8.1500000000000003E-2</v>
      </c>
      <c r="P428" s="70">
        <v>24170.460996975693</v>
      </c>
      <c r="Q428" s="71">
        <v>2506446.8481555181</v>
      </c>
      <c r="R428" s="71">
        <v>993568.15184448194</v>
      </c>
      <c r="S428" s="71">
        <v>1476771.9299351124</v>
      </c>
      <c r="T428" s="71">
        <v>701218.58069205168</v>
      </c>
      <c r="U428" s="72">
        <v>775553.34924306069</v>
      </c>
      <c r="V428" s="71">
        <v>596140.89110668923</v>
      </c>
      <c r="W428" s="73">
        <v>775553.34924306069</v>
      </c>
      <c r="X428" s="71">
        <v>1844236.1313001444</v>
      </c>
      <c r="Y428" s="71">
        <v>850667.97945562471</v>
      </c>
      <c r="Z428" s="74">
        <v>3.771856427192688E-8</v>
      </c>
      <c r="AA428" s="75"/>
      <c r="AB428" s="75">
        <v>180</v>
      </c>
      <c r="AC428" s="76"/>
      <c r="AD428" s="77"/>
      <c r="AE428" s="77"/>
      <c r="AF428" s="63"/>
      <c r="AG428" s="78"/>
      <c r="AH428" s="77"/>
      <c r="AI428" s="77"/>
      <c r="AJ428" s="77"/>
      <c r="AK428" s="77"/>
      <c r="AL428" s="77"/>
    </row>
    <row r="429" spans="1:38" hidden="1">
      <c r="A429" s="93">
        <f>VLOOKUP(B429,'Outstanding Oct 2020'!$A:$A,1,FALSE)</f>
        <v>143989976</v>
      </c>
      <c r="B429" s="62">
        <v>143989976</v>
      </c>
      <c r="C429" s="61">
        <v>99</v>
      </c>
      <c r="D429" s="62" t="s">
        <v>564</v>
      </c>
      <c r="E429" s="63" t="s">
        <v>816</v>
      </c>
      <c r="F429" s="64">
        <v>40777</v>
      </c>
      <c r="G429" s="64">
        <v>51745</v>
      </c>
      <c r="H429" s="65">
        <v>361</v>
      </c>
      <c r="I429" s="65">
        <v>109</v>
      </c>
      <c r="J429" s="65">
        <v>180</v>
      </c>
      <c r="K429" s="65">
        <v>109</v>
      </c>
      <c r="L429" s="66">
        <v>109</v>
      </c>
      <c r="M429" s="67">
        <v>150398</v>
      </c>
      <c r="N429" s="68">
        <v>0.03</v>
      </c>
      <c r="O429" s="69">
        <v>8.1500000000000003E-2</v>
      </c>
      <c r="P429" s="70">
        <v>1038.6209753452915</v>
      </c>
      <c r="Q429" s="71">
        <v>107703.70786093592</v>
      </c>
      <c r="R429" s="71">
        <v>42694.292139064084</v>
      </c>
      <c r="S429" s="71">
        <v>63858.527661872991</v>
      </c>
      <c r="T429" s="71">
        <v>30302.731242860187</v>
      </c>
      <c r="U429" s="72">
        <v>33555.796419012804</v>
      </c>
      <c r="V429" s="71">
        <v>25853.765795322142</v>
      </c>
      <c r="W429" s="73">
        <v>33555.796419012804</v>
      </c>
      <c r="X429" s="71">
        <v>79248.067701218184</v>
      </c>
      <c r="Y429" s="71">
        <v>36553.77556215247</v>
      </c>
      <c r="Z429" s="74">
        <v>1.6298145055770874E-9</v>
      </c>
      <c r="AA429" s="75"/>
      <c r="AB429" s="75">
        <v>180</v>
      </c>
      <c r="AC429" s="76"/>
      <c r="AD429" s="77"/>
      <c r="AE429" s="77"/>
      <c r="AF429" s="63"/>
      <c r="AG429" s="78"/>
      <c r="AH429" s="77"/>
      <c r="AI429" s="77"/>
      <c r="AJ429" s="77"/>
      <c r="AK429" s="77"/>
      <c r="AL429" s="77"/>
    </row>
    <row r="430" spans="1:38" hidden="1">
      <c r="A430" s="93">
        <f>VLOOKUP(B430,'Outstanding Oct 2020'!$A:$A,1,FALSE)</f>
        <v>143989992</v>
      </c>
      <c r="B430" s="62">
        <v>143989992</v>
      </c>
      <c r="C430" s="61">
        <v>99</v>
      </c>
      <c r="D430" s="62" t="s">
        <v>565</v>
      </c>
      <c r="E430" s="63" t="s">
        <v>816</v>
      </c>
      <c r="F430" s="64">
        <v>40791</v>
      </c>
      <c r="G430" s="64">
        <v>51745</v>
      </c>
      <c r="H430" s="65">
        <v>360</v>
      </c>
      <c r="I430" s="65">
        <v>109</v>
      </c>
      <c r="J430" s="65">
        <v>180</v>
      </c>
      <c r="K430" s="65">
        <v>109</v>
      </c>
      <c r="L430" s="66">
        <v>109</v>
      </c>
      <c r="M430" s="67">
        <v>3791472</v>
      </c>
      <c r="N430" s="68">
        <v>0.03</v>
      </c>
      <c r="O430" s="69">
        <v>8.1500000000000003E-2</v>
      </c>
      <c r="P430" s="70">
        <v>26183.209528280717</v>
      </c>
      <c r="Q430" s="71">
        <v>2715166.3762212158</v>
      </c>
      <c r="R430" s="71">
        <v>1076305.6237787842</v>
      </c>
      <c r="S430" s="71">
        <v>1609847.3356774482</v>
      </c>
      <c r="T430" s="71">
        <v>763919.44727210212</v>
      </c>
      <c r="U430" s="72">
        <v>845927.88840534608</v>
      </c>
      <c r="V430" s="71">
        <v>651762.84995493048</v>
      </c>
      <c r="W430" s="73">
        <v>845927.88840534608</v>
      </c>
      <c r="X430" s="71">
        <v>1997811.3388693542</v>
      </c>
      <c r="Y430" s="71">
        <v>921505.71509052953</v>
      </c>
      <c r="Z430" s="74">
        <v>4.0512531995773315E-8</v>
      </c>
      <c r="AA430" s="75"/>
      <c r="AB430" s="75">
        <v>180</v>
      </c>
      <c r="AC430" s="76"/>
      <c r="AD430" s="77"/>
      <c r="AE430" s="77"/>
      <c r="AF430" s="63"/>
      <c r="AG430" s="78"/>
      <c r="AH430" s="77"/>
      <c r="AI430" s="77"/>
      <c r="AJ430" s="77"/>
      <c r="AK430" s="77"/>
      <c r="AL430" s="77"/>
    </row>
    <row r="431" spans="1:38" hidden="1">
      <c r="A431" s="93">
        <f>VLOOKUP(B431,'Outstanding Oct 2020'!$A:$A,1,FALSE)</f>
        <v>143992152</v>
      </c>
      <c r="B431" s="62">
        <v>143992152</v>
      </c>
      <c r="C431" s="61">
        <v>99</v>
      </c>
      <c r="D431" s="62" t="s">
        <v>566</v>
      </c>
      <c r="E431" s="63" t="s">
        <v>816</v>
      </c>
      <c r="F431" s="64">
        <v>40897</v>
      </c>
      <c r="G431" s="64">
        <v>51136</v>
      </c>
      <c r="H431" s="65">
        <v>337</v>
      </c>
      <c r="I431" s="65">
        <v>105</v>
      </c>
      <c r="J431" s="65">
        <v>180</v>
      </c>
      <c r="K431" s="65">
        <v>105</v>
      </c>
      <c r="L431" s="66">
        <v>105</v>
      </c>
      <c r="M431" s="67">
        <v>4158082</v>
      </c>
      <c r="N431" s="68">
        <v>0.03</v>
      </c>
      <c r="O431" s="69">
        <v>8.1500000000000003E-2</v>
      </c>
      <c r="P431" s="70">
        <v>28714.950879703854</v>
      </c>
      <c r="Q431" s="71">
        <v>2977704.8164856988</v>
      </c>
      <c r="R431" s="71">
        <v>1180377.1835143012</v>
      </c>
      <c r="S431" s="71">
        <v>1720491.3858301046</v>
      </c>
      <c r="T431" s="71">
        <v>818527.71518458566</v>
      </c>
      <c r="U431" s="72">
        <v>901963.67064551893</v>
      </c>
      <c r="V431" s="71">
        <v>688553.35705000896</v>
      </c>
      <c r="W431" s="73">
        <v>901963.67064551893</v>
      </c>
      <c r="X431" s="71">
        <v>2190986.3418610399</v>
      </c>
      <c r="Y431" s="71">
        <v>1010609.1583466944</v>
      </c>
      <c r="Z431" s="74">
        <v>4.4237822294235229E-8</v>
      </c>
      <c r="AA431" s="75"/>
      <c r="AB431" s="75">
        <v>180</v>
      </c>
      <c r="AC431" s="76"/>
      <c r="AD431" s="77"/>
      <c r="AE431" s="77"/>
      <c r="AF431" s="63"/>
      <c r="AG431" s="78"/>
      <c r="AH431" s="77"/>
      <c r="AI431" s="77"/>
      <c r="AJ431" s="77"/>
      <c r="AK431" s="77"/>
      <c r="AL431" s="77"/>
    </row>
    <row r="432" spans="1:38" hidden="1">
      <c r="A432" s="93">
        <f>VLOOKUP(B432,'Outstanding Oct 2020'!$A:$A,1,FALSE)</f>
        <v>143992640</v>
      </c>
      <c r="B432" s="62">
        <v>143992640</v>
      </c>
      <c r="C432" s="61">
        <v>99</v>
      </c>
      <c r="D432" s="62" t="s">
        <v>568</v>
      </c>
      <c r="E432" s="63" t="s">
        <v>811</v>
      </c>
      <c r="F432" s="64">
        <v>40347</v>
      </c>
      <c r="G432" s="64">
        <v>51318</v>
      </c>
      <c r="H432" s="65">
        <v>361</v>
      </c>
      <c r="I432" s="65">
        <v>124</v>
      </c>
      <c r="J432" s="65">
        <v>180</v>
      </c>
      <c r="K432" s="65">
        <v>124</v>
      </c>
      <c r="L432" s="66">
        <v>124</v>
      </c>
      <c r="M432" s="67">
        <v>2404228</v>
      </c>
      <c r="N432" s="68">
        <v>0.03</v>
      </c>
      <c r="O432" s="69">
        <v>8.6499999999999994E-2</v>
      </c>
      <c r="P432" s="70">
        <v>16603.157158422713</v>
      </c>
      <c r="Q432" s="71">
        <v>1671091.0893630409</v>
      </c>
      <c r="R432" s="71">
        <v>733136.91063695913</v>
      </c>
      <c r="S432" s="71">
        <v>1150483.3821093738</v>
      </c>
      <c r="T432" s="71">
        <v>521180.99360281671</v>
      </c>
      <c r="U432" s="72">
        <v>629302.38850655709</v>
      </c>
      <c r="V432" s="71">
        <v>505049.8717721274</v>
      </c>
      <c r="W432" s="73">
        <v>629302.38850655709</v>
      </c>
      <c r="X432" s="71">
        <v>1317477.1991530315</v>
      </c>
      <c r="Y432" s="71">
        <v>584340.28851608885</v>
      </c>
      <c r="Z432" s="74">
        <v>-1.6530975699424744E-8</v>
      </c>
      <c r="AA432" s="75"/>
      <c r="AB432" s="75">
        <v>180</v>
      </c>
      <c r="AC432" s="76"/>
      <c r="AD432" s="77"/>
      <c r="AE432" s="77"/>
      <c r="AF432" s="63"/>
      <c r="AG432" s="78"/>
      <c r="AH432" s="77"/>
      <c r="AI432" s="77"/>
      <c r="AJ432" s="77"/>
      <c r="AK432" s="77"/>
      <c r="AL432" s="77"/>
    </row>
    <row r="433" spans="1:38" hidden="1">
      <c r="A433" s="93">
        <f>VLOOKUP(B433,'Outstanding Oct 2020'!$A:$A,1,FALSE)</f>
        <v>143993507</v>
      </c>
      <c r="B433" s="62">
        <v>143993507</v>
      </c>
      <c r="C433" s="61">
        <v>99</v>
      </c>
      <c r="D433" s="62" t="s">
        <v>569</v>
      </c>
      <c r="E433" s="63" t="s">
        <v>816</v>
      </c>
      <c r="F433" s="64">
        <v>40645</v>
      </c>
      <c r="G433" s="64">
        <v>51592</v>
      </c>
      <c r="H433" s="65">
        <v>360</v>
      </c>
      <c r="I433" s="65">
        <v>114</v>
      </c>
      <c r="J433" s="65">
        <v>180</v>
      </c>
      <c r="K433" s="65">
        <v>114</v>
      </c>
      <c r="L433" s="66">
        <v>114</v>
      </c>
      <c r="M433" s="67">
        <v>1600080</v>
      </c>
      <c r="N433" s="68">
        <v>0.03</v>
      </c>
      <c r="O433" s="69">
        <v>8.1500000000000003E-2</v>
      </c>
      <c r="P433" s="70">
        <v>11049.858709760065</v>
      </c>
      <c r="Q433" s="71">
        <v>1145856.6528419685</v>
      </c>
      <c r="R433" s="71">
        <v>454223.34715803154</v>
      </c>
      <c r="S433" s="71">
        <v>700003.47828722326</v>
      </c>
      <c r="T433" s="71">
        <v>331133.37956578797</v>
      </c>
      <c r="U433" s="72">
        <v>368870.09872143529</v>
      </c>
      <c r="V433" s="71">
        <v>287674.78653341997</v>
      </c>
      <c r="W433" s="73">
        <v>368870.09872143529</v>
      </c>
      <c r="X433" s="71">
        <v>843117.91491486062</v>
      </c>
      <c r="Y433" s="71">
        <v>388894.56775681162</v>
      </c>
      <c r="Z433" s="74">
        <v>1.7462298274040222E-8</v>
      </c>
      <c r="AA433" s="75"/>
      <c r="AB433" s="75">
        <v>180</v>
      </c>
      <c r="AC433" s="76"/>
      <c r="AD433" s="77"/>
      <c r="AE433" s="77"/>
      <c r="AF433" s="63"/>
      <c r="AG433" s="78"/>
      <c r="AH433" s="77"/>
      <c r="AI433" s="77"/>
      <c r="AJ433" s="77"/>
      <c r="AK433" s="77"/>
      <c r="AL433" s="77"/>
    </row>
    <row r="434" spans="1:38" hidden="1">
      <c r="A434" s="93">
        <f>VLOOKUP(B434,'Outstanding Oct 2020'!$A:$A,1,FALSE)</f>
        <v>143994074</v>
      </c>
      <c r="B434" s="62">
        <v>143994074</v>
      </c>
      <c r="C434" s="61">
        <v>99</v>
      </c>
      <c r="D434" s="62" t="s">
        <v>570</v>
      </c>
      <c r="E434" s="63" t="s">
        <v>816</v>
      </c>
      <c r="F434" s="64">
        <v>40792</v>
      </c>
      <c r="G434" s="64">
        <v>51745</v>
      </c>
      <c r="H434" s="65">
        <v>360</v>
      </c>
      <c r="I434" s="65">
        <v>109</v>
      </c>
      <c r="J434" s="65">
        <v>180</v>
      </c>
      <c r="K434" s="65">
        <v>109</v>
      </c>
      <c r="L434" s="66">
        <v>109</v>
      </c>
      <c r="M434" s="67">
        <v>665079</v>
      </c>
      <c r="N434" s="68">
        <v>0.03</v>
      </c>
      <c r="O434" s="69">
        <v>8.1500000000000003E-2</v>
      </c>
      <c r="P434" s="70">
        <v>4592.9134673444541</v>
      </c>
      <c r="Q434" s="71">
        <v>476279.43403797527</v>
      </c>
      <c r="R434" s="71">
        <v>188799.56596202473</v>
      </c>
      <c r="S434" s="71">
        <v>282390.49534455792</v>
      </c>
      <c r="T434" s="71">
        <v>134002.51460970368</v>
      </c>
      <c r="U434" s="72">
        <v>148387.98073485424</v>
      </c>
      <c r="V434" s="71">
        <v>114328.62605478165</v>
      </c>
      <c r="W434" s="73">
        <v>148387.98073485424</v>
      </c>
      <c r="X434" s="71">
        <v>350444.99008403369</v>
      </c>
      <c r="Y434" s="71">
        <v>161645.42412200174</v>
      </c>
      <c r="Z434" s="74">
        <v>7.2177499532699585E-9</v>
      </c>
      <c r="AA434" s="75"/>
      <c r="AB434" s="75">
        <v>180</v>
      </c>
      <c r="AC434" s="76"/>
      <c r="AD434" s="77"/>
      <c r="AE434" s="77"/>
      <c r="AF434" s="63"/>
      <c r="AG434" s="78"/>
      <c r="AH434" s="77"/>
      <c r="AI434" s="77"/>
      <c r="AJ434" s="77"/>
      <c r="AK434" s="77"/>
      <c r="AL434" s="77"/>
    </row>
    <row r="435" spans="1:38" hidden="1">
      <c r="A435" s="93">
        <f>VLOOKUP(B435,'Outstanding Oct 2020'!$A:$A,1,FALSE)</f>
        <v>143995690</v>
      </c>
      <c r="B435" s="62">
        <v>143995690</v>
      </c>
      <c r="C435" s="61">
        <v>99</v>
      </c>
      <c r="D435" s="62" t="s">
        <v>571</v>
      </c>
      <c r="E435" s="63" t="s">
        <v>816</v>
      </c>
      <c r="F435" s="64">
        <v>40967</v>
      </c>
      <c r="G435" s="64">
        <v>51926</v>
      </c>
      <c r="H435" s="65">
        <v>360</v>
      </c>
      <c r="I435" s="65">
        <v>103</v>
      </c>
      <c r="J435" s="65">
        <v>180</v>
      </c>
      <c r="K435" s="65">
        <v>103</v>
      </c>
      <c r="L435" s="66">
        <v>103</v>
      </c>
      <c r="M435" s="67">
        <v>3005344</v>
      </c>
      <c r="N435" s="68">
        <v>0.03</v>
      </c>
      <c r="O435" s="69">
        <v>8.1500000000000003E-2</v>
      </c>
      <c r="P435" s="70">
        <v>20754.353891196159</v>
      </c>
      <c r="Q435" s="71">
        <v>2152200.7752604196</v>
      </c>
      <c r="R435" s="71">
        <v>853143.22473958042</v>
      </c>
      <c r="S435" s="71">
        <v>1226745.8990318249</v>
      </c>
      <c r="T435" s="71">
        <v>584391.29544342635</v>
      </c>
      <c r="U435" s="72">
        <v>642354.60358839855</v>
      </c>
      <c r="V435" s="71">
        <v>488187.51193431544</v>
      </c>
      <c r="W435" s="73">
        <v>642354.60358839855</v>
      </c>
      <c r="X435" s="71">
        <v>1583582.9251549211</v>
      </c>
      <c r="Y435" s="71">
        <v>730439.70041530859</v>
      </c>
      <c r="Z435" s="74">
        <v>3.2130628824234009E-8</v>
      </c>
      <c r="AA435" s="75"/>
      <c r="AB435" s="75">
        <v>180</v>
      </c>
      <c r="AC435" s="76"/>
      <c r="AD435" s="77"/>
      <c r="AE435" s="77"/>
      <c r="AF435" s="63"/>
      <c r="AG435" s="78"/>
      <c r="AH435" s="77"/>
      <c r="AI435" s="77"/>
      <c r="AJ435" s="77"/>
      <c r="AK435" s="77"/>
      <c r="AL435" s="77"/>
    </row>
    <row r="436" spans="1:38" hidden="1">
      <c r="A436" s="93">
        <f>VLOOKUP(B436,'Outstanding Oct 2020'!$A:$A,1,FALSE)</f>
        <v>143995976</v>
      </c>
      <c r="B436" s="62">
        <v>143995976</v>
      </c>
      <c r="C436" s="61">
        <v>99</v>
      </c>
      <c r="D436" s="62" t="s">
        <v>573</v>
      </c>
      <c r="E436" s="63" t="s">
        <v>816</v>
      </c>
      <c r="F436" s="64">
        <v>40857</v>
      </c>
      <c r="G436" s="64">
        <v>51806</v>
      </c>
      <c r="H436" s="65">
        <v>360</v>
      </c>
      <c r="I436" s="65">
        <v>107</v>
      </c>
      <c r="J436" s="65">
        <v>180</v>
      </c>
      <c r="K436" s="65">
        <v>107</v>
      </c>
      <c r="L436" s="66">
        <v>107</v>
      </c>
      <c r="M436" s="67">
        <v>1959184</v>
      </c>
      <c r="N436" s="68">
        <v>0.03</v>
      </c>
      <c r="O436" s="69">
        <v>8.1500000000000003E-2</v>
      </c>
      <c r="P436" s="70">
        <v>13529.765003263936</v>
      </c>
      <c r="Q436" s="71">
        <v>1403019.8618453695</v>
      </c>
      <c r="R436" s="71">
        <v>556164.13815463055</v>
      </c>
      <c r="S436" s="71">
        <v>821369.32227511588</v>
      </c>
      <c r="T436" s="71">
        <v>390262.8339209978</v>
      </c>
      <c r="U436" s="72">
        <v>431106.48835411808</v>
      </c>
      <c r="V436" s="71">
        <v>330608.68212525261</v>
      </c>
      <c r="W436" s="73">
        <v>431106.48835411808</v>
      </c>
      <c r="X436" s="71">
        <v>1032337.8387421605</v>
      </c>
      <c r="Y436" s="71">
        <v>476173.70058750827</v>
      </c>
      <c r="Z436" s="74">
        <v>2.1653249859809875E-8</v>
      </c>
      <c r="AA436" s="75"/>
      <c r="AB436" s="75">
        <v>180</v>
      </c>
      <c r="AC436" s="76"/>
      <c r="AD436" s="77"/>
      <c r="AE436" s="77"/>
      <c r="AF436" s="63"/>
      <c r="AG436" s="78"/>
      <c r="AH436" s="77"/>
      <c r="AI436" s="77"/>
      <c r="AJ436" s="77"/>
      <c r="AK436" s="77"/>
      <c r="AL436" s="77"/>
    </row>
    <row r="437" spans="1:38" hidden="1">
      <c r="A437" s="93">
        <f>VLOOKUP(B437,'Outstanding Oct 2020'!$A:$A,1,FALSE)</f>
        <v>143996131</v>
      </c>
      <c r="B437" s="62">
        <v>143996131</v>
      </c>
      <c r="C437" s="61">
        <v>99</v>
      </c>
      <c r="D437" s="62" t="s">
        <v>574</v>
      </c>
      <c r="E437" s="63" t="s">
        <v>816</v>
      </c>
      <c r="F437" s="64">
        <v>40807</v>
      </c>
      <c r="G437" s="64">
        <v>51775</v>
      </c>
      <c r="H437" s="65">
        <v>361</v>
      </c>
      <c r="I437" s="65">
        <v>108</v>
      </c>
      <c r="J437" s="65">
        <v>180</v>
      </c>
      <c r="K437" s="65">
        <v>108</v>
      </c>
      <c r="L437" s="66">
        <v>108</v>
      </c>
      <c r="M437" s="67">
        <v>1202233</v>
      </c>
      <c r="N437" s="68">
        <v>0.03</v>
      </c>
      <c r="O437" s="69">
        <v>8.1500000000000003E-2</v>
      </c>
      <c r="P437" s="70">
        <v>8302.4003713632883</v>
      </c>
      <c r="Q437" s="71">
        <v>860948.62839117914</v>
      </c>
      <c r="R437" s="71">
        <v>341284.37160882086</v>
      </c>
      <c r="S437" s="71">
        <v>507261.81106128974</v>
      </c>
      <c r="T437" s="71">
        <v>240864.14427399542</v>
      </c>
      <c r="U437" s="72">
        <v>266397.66678729432</v>
      </c>
      <c r="V437" s="71">
        <v>204770.62296529251</v>
      </c>
      <c r="W437" s="73">
        <v>266397.66678729432</v>
      </c>
      <c r="X437" s="71">
        <v>633483.43845422566</v>
      </c>
      <c r="Y437" s="71">
        <v>292199.06684539211</v>
      </c>
      <c r="Z437" s="74">
        <v>1.2689270079135895E-8</v>
      </c>
      <c r="AA437" s="75"/>
      <c r="AB437" s="75">
        <v>180</v>
      </c>
      <c r="AC437" s="76"/>
      <c r="AD437" s="77"/>
      <c r="AE437" s="77"/>
      <c r="AF437" s="63"/>
      <c r="AG437" s="78"/>
      <c r="AH437" s="77"/>
      <c r="AI437" s="77"/>
      <c r="AJ437" s="77"/>
      <c r="AK437" s="77"/>
      <c r="AL437" s="77"/>
    </row>
    <row r="438" spans="1:38" hidden="1">
      <c r="A438" s="93">
        <f>VLOOKUP(B438,'Outstanding Oct 2020'!$A:$A,1,FALSE)</f>
        <v>143996395</v>
      </c>
      <c r="B438" s="62">
        <v>143996395</v>
      </c>
      <c r="C438" s="61">
        <v>99</v>
      </c>
      <c r="D438" s="62" t="s">
        <v>575</v>
      </c>
      <c r="E438" s="63" t="s">
        <v>814</v>
      </c>
      <c r="F438" s="64">
        <v>41003</v>
      </c>
      <c r="G438" s="64">
        <v>48670</v>
      </c>
      <c r="H438" s="65">
        <v>252</v>
      </c>
      <c r="I438" s="65">
        <v>102</v>
      </c>
      <c r="J438" s="65">
        <v>180</v>
      </c>
      <c r="K438" s="65">
        <v>102</v>
      </c>
      <c r="L438" s="66">
        <v>102</v>
      </c>
      <c r="M438" s="67">
        <v>700110</v>
      </c>
      <c r="N438" s="68">
        <v>0.03</v>
      </c>
      <c r="O438" s="69">
        <v>7.6499999999999999E-2</v>
      </c>
      <c r="P438" s="70">
        <v>4834.831121750236</v>
      </c>
      <c r="Q438" s="71">
        <v>516786.49368076463</v>
      </c>
      <c r="R438" s="71">
        <v>183323.50631923537</v>
      </c>
      <c r="S438" s="71">
        <v>272780.04347387468</v>
      </c>
      <c r="T438" s="71">
        <v>135281.29513323604</v>
      </c>
      <c r="U438" s="72">
        <v>137498.74834063865</v>
      </c>
      <c r="V438" s="71">
        <v>103883.32024756672</v>
      </c>
      <c r="W438" s="73">
        <v>137498.74834063865</v>
      </c>
      <c r="X438" s="71">
        <v>353483.10823427991</v>
      </c>
      <c r="Y438" s="71">
        <v>170159.6019150425</v>
      </c>
      <c r="Z438" s="74">
        <v>2.0372681319713593E-9</v>
      </c>
      <c r="AA438" s="75"/>
      <c r="AB438" s="75">
        <v>180</v>
      </c>
      <c r="AC438" s="76"/>
      <c r="AD438" s="77"/>
      <c r="AE438" s="77"/>
      <c r="AF438" s="63"/>
      <c r="AG438" s="78"/>
      <c r="AH438" s="77"/>
      <c r="AI438" s="77"/>
      <c r="AJ438" s="77"/>
      <c r="AK438" s="77"/>
      <c r="AL438" s="77"/>
    </row>
    <row r="439" spans="1:38" hidden="1">
      <c r="A439" s="93">
        <f>VLOOKUP(B439,'Outstanding Oct 2020'!$A:$A,1,FALSE)</f>
        <v>143996611</v>
      </c>
      <c r="B439" s="62">
        <v>143996611</v>
      </c>
      <c r="C439" s="61">
        <v>99</v>
      </c>
      <c r="D439" s="62" t="s">
        <v>576</v>
      </c>
      <c r="E439" s="63" t="s">
        <v>816</v>
      </c>
      <c r="F439" s="64">
        <v>40864</v>
      </c>
      <c r="G439" s="64">
        <v>50010</v>
      </c>
      <c r="H439" s="65">
        <v>301</v>
      </c>
      <c r="I439" s="65">
        <v>107</v>
      </c>
      <c r="J439" s="65">
        <v>180</v>
      </c>
      <c r="K439" s="65">
        <v>107</v>
      </c>
      <c r="L439" s="66">
        <v>107</v>
      </c>
      <c r="M439" s="67">
        <v>2605922</v>
      </c>
      <c r="N439" s="68">
        <v>0.03</v>
      </c>
      <c r="O439" s="69">
        <v>8.1500000000000003E-2</v>
      </c>
      <c r="P439" s="70">
        <v>17996.018891965006</v>
      </c>
      <c r="Q439" s="71">
        <v>1866164.854561802</v>
      </c>
      <c r="R439" s="71">
        <v>739757.145438198</v>
      </c>
      <c r="S439" s="71">
        <v>1092508.0988012436</v>
      </c>
      <c r="T439" s="71">
        <v>519090.85859065549</v>
      </c>
      <c r="U439" s="72">
        <v>573417.24021058809</v>
      </c>
      <c r="V439" s="71">
        <v>439744.52534381772</v>
      </c>
      <c r="W439" s="73">
        <v>573417.24021058809</v>
      </c>
      <c r="X439" s="71">
        <v>1373118.5459919279</v>
      </c>
      <c r="Y439" s="71">
        <v>633361.40055370098</v>
      </c>
      <c r="Z439" s="74">
        <v>2.8870999813079834E-8</v>
      </c>
      <c r="AA439" s="75"/>
      <c r="AB439" s="75">
        <v>180</v>
      </c>
      <c r="AC439" s="76"/>
      <c r="AD439" s="77"/>
      <c r="AE439" s="77"/>
      <c r="AF439" s="63"/>
      <c r="AG439" s="78"/>
      <c r="AH439" s="77"/>
      <c r="AI439" s="77"/>
      <c r="AJ439" s="77"/>
      <c r="AK439" s="77"/>
      <c r="AL439" s="77"/>
    </row>
    <row r="440" spans="1:38" hidden="1">
      <c r="A440" s="93">
        <f>VLOOKUP(B440,'Outstanding Oct 2020'!$A:$A,1,FALSE)</f>
        <v>143996824</v>
      </c>
      <c r="B440" s="62">
        <v>143996824</v>
      </c>
      <c r="C440" s="61">
        <v>99</v>
      </c>
      <c r="D440" s="62" t="s">
        <v>577</v>
      </c>
      <c r="E440" s="63" t="s">
        <v>816</v>
      </c>
      <c r="F440" s="64">
        <v>40858</v>
      </c>
      <c r="G440" s="64">
        <v>51806</v>
      </c>
      <c r="H440" s="65">
        <v>360</v>
      </c>
      <c r="I440" s="65">
        <v>107</v>
      </c>
      <c r="J440" s="65">
        <v>180</v>
      </c>
      <c r="K440" s="65">
        <v>107</v>
      </c>
      <c r="L440" s="66">
        <v>107</v>
      </c>
      <c r="M440" s="67">
        <v>1398706</v>
      </c>
      <c r="N440" s="68">
        <v>0.03</v>
      </c>
      <c r="O440" s="69">
        <v>8.1500000000000003E-2</v>
      </c>
      <c r="P440" s="70">
        <v>9659.2068374666633</v>
      </c>
      <c r="Q440" s="71">
        <v>1001647.7772798723</v>
      </c>
      <c r="R440" s="71">
        <v>397058.22272012767</v>
      </c>
      <c r="S440" s="71">
        <v>586394.23315121932</v>
      </c>
      <c r="T440" s="71">
        <v>278617.50983179884</v>
      </c>
      <c r="U440" s="72">
        <v>307776.72331942047</v>
      </c>
      <c r="V440" s="71">
        <v>236029.0546169648</v>
      </c>
      <c r="W440" s="73">
        <v>307776.72331942047</v>
      </c>
      <c r="X440" s="71">
        <v>737009.4534641424</v>
      </c>
      <c r="Y440" s="71">
        <v>339951.23074399959</v>
      </c>
      <c r="Z440" s="74">
        <v>1.5133991837501526E-8</v>
      </c>
      <c r="AA440" s="75"/>
      <c r="AB440" s="75">
        <v>180</v>
      </c>
      <c r="AC440" s="76"/>
      <c r="AD440" s="77"/>
      <c r="AE440" s="77"/>
      <c r="AF440" s="63"/>
      <c r="AG440" s="78"/>
      <c r="AH440" s="77"/>
      <c r="AI440" s="77"/>
      <c r="AJ440" s="77"/>
      <c r="AK440" s="77"/>
      <c r="AL440" s="77"/>
    </row>
    <row r="441" spans="1:38" hidden="1">
      <c r="A441" s="93">
        <f>VLOOKUP(B441,'Outstanding Oct 2020'!$A:$A,1,FALSE)</f>
        <v>143996999</v>
      </c>
      <c r="B441" s="62">
        <v>143996999</v>
      </c>
      <c r="C441" s="61">
        <v>99</v>
      </c>
      <c r="D441" s="62" t="s">
        <v>578</v>
      </c>
      <c r="E441" s="63" t="s">
        <v>816</v>
      </c>
      <c r="F441" s="64">
        <v>40899</v>
      </c>
      <c r="G441" s="64">
        <v>47453</v>
      </c>
      <c r="H441" s="65">
        <v>215</v>
      </c>
      <c r="I441" s="65">
        <v>105</v>
      </c>
      <c r="J441" s="65">
        <v>180</v>
      </c>
      <c r="K441" s="65">
        <v>105</v>
      </c>
      <c r="L441" s="66">
        <v>105</v>
      </c>
      <c r="M441" s="67">
        <v>2841144</v>
      </c>
      <c r="N441" s="68">
        <v>0.03</v>
      </c>
      <c r="O441" s="69">
        <v>8.1500000000000003E-2</v>
      </c>
      <c r="P441" s="70">
        <v>19620.418837859699</v>
      </c>
      <c r="Q441" s="71">
        <v>2034613.1156454936</v>
      </c>
      <c r="R441" s="71">
        <v>806530.88435450639</v>
      </c>
      <c r="S441" s="71">
        <v>1175581.3805266195</v>
      </c>
      <c r="T441" s="71">
        <v>559285.53280825028</v>
      </c>
      <c r="U441" s="72">
        <v>616295.84771836922</v>
      </c>
      <c r="V441" s="71">
        <v>470476.34920679545</v>
      </c>
      <c r="W441" s="73">
        <v>616295.84771836922</v>
      </c>
      <c r="X441" s="71">
        <v>1497062.2751692829</v>
      </c>
      <c r="Y441" s="71">
        <v>690531.3908147458</v>
      </c>
      <c r="Z441" s="74">
        <v>3.0733644962310791E-8</v>
      </c>
      <c r="AA441" s="75"/>
      <c r="AB441" s="75">
        <v>180</v>
      </c>
      <c r="AC441" s="76"/>
      <c r="AD441" s="77"/>
      <c r="AE441" s="77"/>
      <c r="AF441" s="63"/>
      <c r="AG441" s="78"/>
      <c r="AH441" s="77"/>
      <c r="AI441" s="77"/>
      <c r="AJ441" s="77"/>
      <c r="AK441" s="77"/>
      <c r="AL441" s="77"/>
    </row>
    <row r="442" spans="1:38" hidden="1">
      <c r="A442" s="93">
        <f>VLOOKUP(B442,'Outstanding Oct 2020'!$A:$A,1,FALSE)</f>
        <v>143997014</v>
      </c>
      <c r="B442" s="62">
        <v>143997014</v>
      </c>
      <c r="C442" s="61">
        <v>99</v>
      </c>
      <c r="D442" s="62" t="s">
        <v>579</v>
      </c>
      <c r="E442" s="63" t="s">
        <v>816</v>
      </c>
      <c r="F442" s="64">
        <v>40877</v>
      </c>
      <c r="G442" s="64">
        <v>46357</v>
      </c>
      <c r="H442" s="65">
        <v>180</v>
      </c>
      <c r="I442" s="65">
        <v>106</v>
      </c>
      <c r="J442" s="65">
        <v>180</v>
      </c>
      <c r="K442" s="65">
        <v>106</v>
      </c>
      <c r="L442" s="66">
        <v>106</v>
      </c>
      <c r="M442" s="67">
        <v>1104922</v>
      </c>
      <c r="N442" s="68">
        <v>0.03</v>
      </c>
      <c r="O442" s="69">
        <v>8.1500000000000003E-2</v>
      </c>
      <c r="P442" s="70">
        <v>7630.3884713923735</v>
      </c>
      <c r="Q442" s="71">
        <v>791261.82726579497</v>
      </c>
      <c r="R442" s="71">
        <v>313660.17273420503</v>
      </c>
      <c r="S442" s="71">
        <v>460221.66086624982</v>
      </c>
      <c r="T442" s="71">
        <v>218809.45385770686</v>
      </c>
      <c r="U442" s="72">
        <v>241412.20700854296</v>
      </c>
      <c r="V442" s="71">
        <v>184710.99061014297</v>
      </c>
      <c r="W442" s="73">
        <v>241412.20700854296</v>
      </c>
      <c r="X442" s="71">
        <v>582208.09758484398</v>
      </c>
      <c r="Y442" s="71">
        <v>268547.92485062731</v>
      </c>
      <c r="Z442" s="74">
        <v>1.1641532182693481E-8</v>
      </c>
      <c r="AA442" s="75"/>
      <c r="AB442" s="75">
        <v>180</v>
      </c>
      <c r="AC442" s="76"/>
      <c r="AD442" s="77"/>
      <c r="AE442" s="77"/>
      <c r="AF442" s="63"/>
      <c r="AG442" s="78"/>
      <c r="AH442" s="77"/>
      <c r="AI442" s="77"/>
      <c r="AJ442" s="77"/>
      <c r="AK442" s="77"/>
      <c r="AL442" s="77"/>
    </row>
    <row r="443" spans="1:38" hidden="1">
      <c r="A443" s="93">
        <f>VLOOKUP(B443,'Outstanding Oct 2020'!$A:$A,1,FALSE)</f>
        <v>143997073</v>
      </c>
      <c r="B443" s="62">
        <v>143997073</v>
      </c>
      <c r="C443" s="61">
        <v>99</v>
      </c>
      <c r="D443" s="62" t="s">
        <v>580</v>
      </c>
      <c r="E443" s="63" t="s">
        <v>816</v>
      </c>
      <c r="F443" s="64">
        <v>40990</v>
      </c>
      <c r="G443" s="64">
        <v>51957</v>
      </c>
      <c r="H443" s="65">
        <v>361</v>
      </c>
      <c r="I443" s="65">
        <v>102</v>
      </c>
      <c r="J443" s="65">
        <v>180</v>
      </c>
      <c r="K443" s="65">
        <v>102</v>
      </c>
      <c r="L443" s="66">
        <v>102</v>
      </c>
      <c r="M443" s="67">
        <v>1001940</v>
      </c>
      <c r="N443" s="68">
        <v>0.03</v>
      </c>
      <c r="O443" s="69">
        <v>8.1500000000000003E-2</v>
      </c>
      <c r="P443" s="70">
        <v>6919.2136866012943</v>
      </c>
      <c r="Q443" s="71">
        <v>717513.88352362497</v>
      </c>
      <c r="R443" s="71">
        <v>284426.11647637503</v>
      </c>
      <c r="S443" s="71">
        <v>406141.85558849882</v>
      </c>
      <c r="T443" s="71">
        <v>193603.49208809267</v>
      </c>
      <c r="U443" s="72">
        <v>212538.36350040615</v>
      </c>
      <c r="V443" s="71">
        <v>161174.79933661252</v>
      </c>
      <c r="W443" s="73">
        <v>212538.36350040615</v>
      </c>
      <c r="X443" s="71">
        <v>527944.58006461896</v>
      </c>
      <c r="Y443" s="71">
        <v>243518.46358823287</v>
      </c>
      <c r="Z443" s="74">
        <v>1.1059455573558807E-8</v>
      </c>
      <c r="AA443" s="75"/>
      <c r="AB443" s="75">
        <v>180</v>
      </c>
      <c r="AC443" s="76"/>
      <c r="AD443" s="77"/>
      <c r="AE443" s="77"/>
      <c r="AF443" s="63"/>
      <c r="AG443" s="78"/>
      <c r="AH443" s="77"/>
      <c r="AI443" s="77"/>
      <c r="AJ443" s="77"/>
      <c r="AK443" s="77"/>
      <c r="AL443" s="77"/>
    </row>
    <row r="444" spans="1:38" hidden="1">
      <c r="A444" s="93">
        <f>VLOOKUP(B444,'Outstanding Oct 2020'!$A:$A,1,FALSE)</f>
        <v>143997375</v>
      </c>
      <c r="B444" s="62">
        <v>143997375</v>
      </c>
      <c r="C444" s="61">
        <v>99</v>
      </c>
      <c r="D444" s="62" t="s">
        <v>582</v>
      </c>
      <c r="E444" s="63" t="s">
        <v>816</v>
      </c>
      <c r="F444" s="64">
        <v>40868</v>
      </c>
      <c r="G444" s="64">
        <v>51836</v>
      </c>
      <c r="H444" s="65">
        <v>361</v>
      </c>
      <c r="I444" s="65">
        <v>106</v>
      </c>
      <c r="J444" s="65">
        <v>180</v>
      </c>
      <c r="K444" s="65">
        <v>106</v>
      </c>
      <c r="L444" s="66">
        <v>106</v>
      </c>
      <c r="M444" s="67">
        <v>501089</v>
      </c>
      <c r="N444" s="68">
        <v>0.03</v>
      </c>
      <c r="O444" s="69">
        <v>8.1500000000000003E-2</v>
      </c>
      <c r="P444" s="70">
        <v>3460.428635452578</v>
      </c>
      <c r="Q444" s="71">
        <v>358842.16058942623</v>
      </c>
      <c r="R444" s="71">
        <v>142246.83941057377</v>
      </c>
      <c r="S444" s="71">
        <v>208713.38594200162</v>
      </c>
      <c r="T444" s="71">
        <v>99231.448395546933</v>
      </c>
      <c r="U444" s="72">
        <v>109481.93754645469</v>
      </c>
      <c r="V444" s="71">
        <v>83767.583208448996</v>
      </c>
      <c r="W444" s="73">
        <v>109481.93754645469</v>
      </c>
      <c r="X444" s="71">
        <v>264034.99379204324</v>
      </c>
      <c r="Y444" s="71">
        <v>121788.154381464</v>
      </c>
      <c r="Z444" s="74">
        <v>5.4715201258659363E-9</v>
      </c>
      <c r="AA444" s="75"/>
      <c r="AB444" s="75">
        <v>180</v>
      </c>
      <c r="AC444" s="76"/>
      <c r="AD444" s="77"/>
      <c r="AE444" s="77"/>
      <c r="AF444" s="63"/>
      <c r="AG444" s="78"/>
      <c r="AH444" s="77"/>
      <c r="AI444" s="77"/>
      <c r="AJ444" s="77"/>
      <c r="AK444" s="77"/>
      <c r="AL444" s="77"/>
    </row>
    <row r="445" spans="1:38" hidden="1">
      <c r="A445" s="93">
        <f>VLOOKUP(B445,'Outstanding Oct 2020'!$A:$A,1,FALSE)</f>
        <v>143997960</v>
      </c>
      <c r="B445" s="62">
        <v>143997960</v>
      </c>
      <c r="C445" s="61">
        <v>99</v>
      </c>
      <c r="D445" s="62" t="s">
        <v>583</v>
      </c>
      <c r="E445" s="63" t="s">
        <v>814</v>
      </c>
      <c r="F445" s="64">
        <v>41054</v>
      </c>
      <c r="G445" s="64">
        <v>52018</v>
      </c>
      <c r="H445" s="65">
        <v>360</v>
      </c>
      <c r="I445" s="65">
        <v>100</v>
      </c>
      <c r="J445" s="65">
        <v>180</v>
      </c>
      <c r="K445" s="65">
        <v>100</v>
      </c>
      <c r="L445" s="66">
        <v>100</v>
      </c>
      <c r="M445" s="67">
        <v>2058526</v>
      </c>
      <c r="N445" s="68">
        <v>0.03</v>
      </c>
      <c r="O445" s="69">
        <v>7.6499999999999999E-2</v>
      </c>
      <c r="P445" s="70">
        <v>14215.802616348898</v>
      </c>
      <c r="Q445" s="71">
        <v>1519501.8406974471</v>
      </c>
      <c r="R445" s="71">
        <v>539024.15930255293</v>
      </c>
      <c r="S445" s="71">
        <v>790775.88164438261</v>
      </c>
      <c r="T445" s="71">
        <v>392647.29519414296</v>
      </c>
      <c r="U445" s="72">
        <v>398128.58645023964</v>
      </c>
      <c r="V445" s="71">
        <v>299457.86627919605</v>
      </c>
      <c r="W445" s="73">
        <v>398128.58645023964</v>
      </c>
      <c r="X445" s="71">
        <v>1039342.6302453598</v>
      </c>
      <c r="Y445" s="71">
        <v>500318.47094280203</v>
      </c>
      <c r="Z445" s="74">
        <v>4.8894435167312622E-9</v>
      </c>
      <c r="AA445" s="75"/>
      <c r="AB445" s="75">
        <v>180</v>
      </c>
      <c r="AC445" s="76"/>
      <c r="AD445" s="77"/>
      <c r="AE445" s="77"/>
      <c r="AF445" s="63"/>
      <c r="AG445" s="78"/>
      <c r="AH445" s="77"/>
      <c r="AI445" s="77"/>
      <c r="AJ445" s="77"/>
      <c r="AK445" s="77"/>
      <c r="AL445" s="77"/>
    </row>
    <row r="446" spans="1:38" hidden="1">
      <c r="A446" s="93">
        <f>VLOOKUP(B446,'Outstanding Oct 2020'!$A:$A,1,FALSE)</f>
        <v>143998304</v>
      </c>
      <c r="B446" s="62">
        <v>143998304</v>
      </c>
      <c r="C446" s="61">
        <v>99</v>
      </c>
      <c r="D446" s="62" t="s">
        <v>585</v>
      </c>
      <c r="E446" s="63" t="s">
        <v>814</v>
      </c>
      <c r="F446" s="64">
        <v>41018</v>
      </c>
      <c r="G446" s="64">
        <v>51987</v>
      </c>
      <c r="H446" s="65">
        <v>361</v>
      </c>
      <c r="I446" s="65">
        <v>101</v>
      </c>
      <c r="J446" s="65">
        <v>180</v>
      </c>
      <c r="K446" s="65">
        <v>101</v>
      </c>
      <c r="L446" s="66">
        <v>101</v>
      </c>
      <c r="M446" s="67">
        <v>2015284</v>
      </c>
      <c r="N446" s="68">
        <v>0.03</v>
      </c>
      <c r="O446" s="69">
        <v>7.6499999999999999E-2</v>
      </c>
      <c r="P446" s="70">
        <v>13917.181303459889</v>
      </c>
      <c r="Q446" s="71">
        <v>1487582.7400422019</v>
      </c>
      <c r="R446" s="71">
        <v>527701.25995779806</v>
      </c>
      <c r="S446" s="71">
        <v>779711.04818169156</v>
      </c>
      <c r="T446" s="71">
        <v>386919.14387558948</v>
      </c>
      <c r="U446" s="72">
        <v>392791.90430610208</v>
      </c>
      <c r="V446" s="71">
        <v>296099.04030965338</v>
      </c>
      <c r="W446" s="73">
        <v>392791.90430610208</v>
      </c>
      <c r="X446" s="71">
        <v>1017509.8945805836</v>
      </c>
      <c r="Y446" s="71">
        <v>489808.63462278037</v>
      </c>
      <c r="Z446" s="74">
        <v>5.1222741603851318E-9</v>
      </c>
      <c r="AA446" s="75"/>
      <c r="AB446" s="75">
        <v>180</v>
      </c>
      <c r="AC446" s="76"/>
      <c r="AD446" s="77"/>
      <c r="AE446" s="77"/>
      <c r="AF446" s="63"/>
      <c r="AG446" s="78"/>
      <c r="AH446" s="77"/>
      <c r="AI446" s="77"/>
      <c r="AJ446" s="77"/>
      <c r="AK446" s="77"/>
      <c r="AL446" s="77"/>
    </row>
    <row r="447" spans="1:38" hidden="1">
      <c r="A447" s="93">
        <f>VLOOKUP(B447,'Outstanding Oct 2020'!$A:$A,1,FALSE)</f>
        <v>143998312</v>
      </c>
      <c r="B447" s="62">
        <v>143998312</v>
      </c>
      <c r="C447" s="61">
        <v>99</v>
      </c>
      <c r="D447" s="62" t="s">
        <v>586</v>
      </c>
      <c r="E447" s="63" t="s">
        <v>814</v>
      </c>
      <c r="F447" s="64">
        <v>41059</v>
      </c>
      <c r="G447" s="64">
        <v>46539</v>
      </c>
      <c r="H447" s="65">
        <v>180</v>
      </c>
      <c r="I447" s="65">
        <v>100</v>
      </c>
      <c r="J447" s="65">
        <v>180</v>
      </c>
      <c r="K447" s="65">
        <v>100</v>
      </c>
      <c r="L447" s="66">
        <v>100</v>
      </c>
      <c r="M447" s="67">
        <v>620310</v>
      </c>
      <c r="N447" s="68">
        <v>0.03</v>
      </c>
      <c r="O447" s="69">
        <v>7.6499999999999999E-2</v>
      </c>
      <c r="P447" s="70">
        <v>4283.7469728084006</v>
      </c>
      <c r="Q447" s="71">
        <v>457882.08980748046</v>
      </c>
      <c r="R447" s="71">
        <v>162427.91019251954</v>
      </c>
      <c r="S447" s="71">
        <v>238290.01292324069</v>
      </c>
      <c r="T447" s="71">
        <v>118319.14859558677</v>
      </c>
      <c r="U447" s="72">
        <v>119970.86432765392</v>
      </c>
      <c r="V447" s="71">
        <v>90237.727884733074</v>
      </c>
      <c r="W447" s="73">
        <v>119970.86432765392</v>
      </c>
      <c r="X447" s="71">
        <v>313192.36529803334</v>
      </c>
      <c r="Y447" s="71">
        <v>150764.45510551217</v>
      </c>
      <c r="Z447" s="74">
        <v>1.6298145055770874E-9</v>
      </c>
      <c r="AA447" s="75"/>
      <c r="AB447" s="75">
        <v>180</v>
      </c>
      <c r="AC447" s="76"/>
      <c r="AD447" s="77"/>
      <c r="AE447" s="77"/>
      <c r="AF447" s="63"/>
      <c r="AG447" s="78"/>
      <c r="AH447" s="77"/>
      <c r="AI447" s="77"/>
      <c r="AJ447" s="77"/>
      <c r="AK447" s="77"/>
      <c r="AL447" s="77"/>
    </row>
    <row r="448" spans="1:38" hidden="1">
      <c r="A448" s="93">
        <f>VLOOKUP(B448,'Outstanding Oct 2020'!$A:$A,1,FALSE)</f>
        <v>143998592</v>
      </c>
      <c r="B448" s="62">
        <v>143998592</v>
      </c>
      <c r="C448" s="61">
        <v>99</v>
      </c>
      <c r="D448" s="62" t="s">
        <v>587</v>
      </c>
      <c r="E448" s="63" t="s">
        <v>816</v>
      </c>
      <c r="F448" s="64">
        <v>40722</v>
      </c>
      <c r="G448" s="64">
        <v>51714</v>
      </c>
      <c r="H448" s="65">
        <v>361</v>
      </c>
      <c r="I448" s="65">
        <v>111</v>
      </c>
      <c r="J448" s="65">
        <v>180</v>
      </c>
      <c r="K448" s="65">
        <v>111</v>
      </c>
      <c r="L448" s="66">
        <v>111</v>
      </c>
      <c r="M448" s="67">
        <v>4255685</v>
      </c>
      <c r="N448" s="68">
        <v>0.03</v>
      </c>
      <c r="O448" s="69">
        <v>8.1500000000000003E-2</v>
      </c>
      <c r="P448" s="70">
        <v>29388.97927806438</v>
      </c>
      <c r="Q448" s="71">
        <v>3047600.7259948077</v>
      </c>
      <c r="R448" s="71">
        <v>1208084.2740051923</v>
      </c>
      <c r="S448" s="71">
        <v>1829255.4660322664</v>
      </c>
      <c r="T448" s="71">
        <v>866937.90453762189</v>
      </c>
      <c r="U448" s="72">
        <v>962317.5614946445</v>
      </c>
      <c r="V448" s="71">
        <v>744985.30230320187</v>
      </c>
      <c r="W448" s="73">
        <v>962317.5614946445</v>
      </c>
      <c r="X448" s="71">
        <v>2242415.5440568272</v>
      </c>
      <c r="Y448" s="71">
        <v>1034331.2700515892</v>
      </c>
      <c r="Z448" s="74">
        <v>4.5634806156158447E-8</v>
      </c>
      <c r="AA448" s="75"/>
      <c r="AB448" s="75">
        <v>180</v>
      </c>
      <c r="AC448" s="76"/>
      <c r="AD448" s="77"/>
      <c r="AE448" s="77"/>
      <c r="AF448" s="63"/>
      <c r="AG448" s="78"/>
      <c r="AH448" s="77"/>
      <c r="AI448" s="77"/>
      <c r="AJ448" s="77"/>
      <c r="AK448" s="77"/>
      <c r="AL448" s="77"/>
    </row>
    <row r="449" spans="1:38" hidden="1">
      <c r="A449" s="93">
        <f>VLOOKUP(B449,'Outstanding Oct 2020'!$A:$A,1,FALSE)</f>
        <v>143998673</v>
      </c>
      <c r="B449" s="62">
        <v>143998673</v>
      </c>
      <c r="C449" s="61">
        <v>99</v>
      </c>
      <c r="D449" s="62" t="s">
        <v>588</v>
      </c>
      <c r="E449" s="63" t="s">
        <v>816</v>
      </c>
      <c r="F449" s="64">
        <v>40693</v>
      </c>
      <c r="G449" s="64">
        <v>50557</v>
      </c>
      <c r="H449" s="65">
        <v>324</v>
      </c>
      <c r="I449" s="65">
        <v>112</v>
      </c>
      <c r="J449" s="65">
        <v>180</v>
      </c>
      <c r="K449" s="65">
        <v>112</v>
      </c>
      <c r="L449" s="66">
        <v>112</v>
      </c>
      <c r="M449" s="67">
        <v>1402846</v>
      </c>
      <c r="N449" s="68">
        <v>0.03</v>
      </c>
      <c r="O449" s="69">
        <v>8.1500000000000003E-2</v>
      </c>
      <c r="P449" s="70">
        <v>9687.7969173741731</v>
      </c>
      <c r="Q449" s="71">
        <v>1004612.5331313083</v>
      </c>
      <c r="R449" s="71">
        <v>398233.46686869173</v>
      </c>
      <c r="S449" s="71">
        <v>606611.58770302171</v>
      </c>
      <c r="T449" s="71">
        <v>287311.01348433574</v>
      </c>
      <c r="U449" s="72">
        <v>319300.57421868597</v>
      </c>
      <c r="V449" s="71">
        <v>247789.71271829706</v>
      </c>
      <c r="W449" s="73">
        <v>319300.57421868597</v>
      </c>
      <c r="X449" s="71">
        <v>739190.91199605796</v>
      </c>
      <c r="Y449" s="71">
        <v>340957.44512735121</v>
      </c>
      <c r="Z449" s="74">
        <v>1.5017576515674591E-8</v>
      </c>
      <c r="AA449" s="75"/>
      <c r="AB449" s="75">
        <v>180</v>
      </c>
      <c r="AC449" s="76"/>
      <c r="AD449" s="77"/>
      <c r="AE449" s="77"/>
      <c r="AF449" s="63"/>
      <c r="AG449" s="78"/>
      <c r="AH449" s="77"/>
      <c r="AI449" s="77"/>
      <c r="AJ449" s="77"/>
      <c r="AK449" s="77"/>
      <c r="AL449" s="77"/>
    </row>
    <row r="450" spans="1:38" hidden="1">
      <c r="A450" s="93">
        <f>VLOOKUP(B450,'Outstanding Oct 2020'!$A:$A,1,FALSE)</f>
        <v>143998819</v>
      </c>
      <c r="B450" s="62">
        <v>143998819</v>
      </c>
      <c r="C450" s="61">
        <v>99</v>
      </c>
      <c r="D450" s="62" t="s">
        <v>590</v>
      </c>
      <c r="E450" s="63" t="s">
        <v>814</v>
      </c>
      <c r="F450" s="64">
        <v>41079</v>
      </c>
      <c r="G450" s="64">
        <v>45474</v>
      </c>
      <c r="H450" s="65">
        <v>144</v>
      </c>
      <c r="I450" s="65">
        <v>99</v>
      </c>
      <c r="J450" s="65">
        <v>144</v>
      </c>
      <c r="K450" s="65">
        <v>99</v>
      </c>
      <c r="L450" s="66">
        <v>99</v>
      </c>
      <c r="M450" s="67">
        <v>1508669</v>
      </c>
      <c r="N450" s="68">
        <v>0.03</v>
      </c>
      <c r="O450" s="69">
        <v>7.6499999999999999E-2</v>
      </c>
      <c r="P450" s="70">
        <v>12488.561169828843</v>
      </c>
      <c r="Q450" s="71">
        <v>1174449.5981117745</v>
      </c>
      <c r="R450" s="71">
        <v>334219.40188822546</v>
      </c>
      <c r="S450" s="71">
        <v>549139.68758843257</v>
      </c>
      <c r="T450" s="71">
        <v>258598.23613176122</v>
      </c>
      <c r="U450" s="72">
        <v>290541.45145667135</v>
      </c>
      <c r="V450" s="71">
        <v>229775.83879815499</v>
      </c>
      <c r="W450" s="73">
        <v>290541.45145667135</v>
      </c>
      <c r="X450" s="71">
        <v>623903.21034358279</v>
      </c>
      <c r="Y450" s="71">
        <v>289683.80845535314</v>
      </c>
      <c r="Z450" s="74">
        <v>4.1909515857696533E-9</v>
      </c>
      <c r="AA450" s="75"/>
      <c r="AB450" s="75">
        <v>144</v>
      </c>
      <c r="AC450" s="76"/>
      <c r="AD450" s="77"/>
      <c r="AE450" s="77"/>
      <c r="AF450" s="63"/>
      <c r="AG450" s="78"/>
      <c r="AH450" s="77"/>
      <c r="AI450" s="77"/>
      <c r="AJ450" s="77"/>
      <c r="AK450" s="77"/>
      <c r="AL450" s="77"/>
    </row>
    <row r="451" spans="1:38" hidden="1">
      <c r="A451" s="93">
        <f>VLOOKUP(B451,'Outstanding Oct 2020'!$A:$A,1,FALSE)</f>
        <v>143998851</v>
      </c>
      <c r="B451" s="62">
        <v>143998851</v>
      </c>
      <c r="C451" s="61">
        <v>99</v>
      </c>
      <c r="D451" s="62" t="s">
        <v>591</v>
      </c>
      <c r="E451" s="63" t="s">
        <v>814</v>
      </c>
      <c r="F451" s="64">
        <v>41016</v>
      </c>
      <c r="G451" s="64">
        <v>51987</v>
      </c>
      <c r="H451" s="65">
        <v>361</v>
      </c>
      <c r="I451" s="65">
        <v>102</v>
      </c>
      <c r="J451" s="65">
        <v>180</v>
      </c>
      <c r="K451" s="65">
        <v>102</v>
      </c>
      <c r="L451" s="66">
        <v>102</v>
      </c>
      <c r="M451" s="67">
        <v>3425888</v>
      </c>
      <c r="N451" s="68">
        <v>0.03</v>
      </c>
      <c r="O451" s="69">
        <v>7.6499999999999999E-2</v>
      </c>
      <c r="P451" s="70">
        <v>23658.553544486826</v>
      </c>
      <c r="Q451" s="71">
        <v>2528820.6814115024</v>
      </c>
      <c r="R451" s="71">
        <v>897067.31858849758</v>
      </c>
      <c r="S451" s="71">
        <v>1334810.0692414413</v>
      </c>
      <c r="T451" s="71">
        <v>661979.63980147662</v>
      </c>
      <c r="U451" s="72">
        <v>672830.4294399647</v>
      </c>
      <c r="V451" s="71">
        <v>508338.14720014861</v>
      </c>
      <c r="W451" s="73">
        <v>672830.4294399647</v>
      </c>
      <c r="X451" s="71">
        <v>1729718.9565961356</v>
      </c>
      <c r="Y451" s="71">
        <v>832651.6380076292</v>
      </c>
      <c r="Z451" s="74">
        <v>8.8475644588470459E-9</v>
      </c>
      <c r="AA451" s="75"/>
      <c r="AB451" s="75">
        <v>180</v>
      </c>
      <c r="AC451" s="76"/>
      <c r="AD451" s="77"/>
      <c r="AE451" s="77"/>
      <c r="AF451" s="63"/>
      <c r="AG451" s="78"/>
      <c r="AH451" s="77"/>
      <c r="AI451" s="77"/>
      <c r="AJ451" s="77"/>
      <c r="AK451" s="77"/>
      <c r="AL451" s="77"/>
    </row>
    <row r="452" spans="1:38" hidden="1">
      <c r="A452" s="93">
        <f>VLOOKUP(B452,'Outstanding Oct 2020'!$A:$A,1,FALSE)</f>
        <v>143998916</v>
      </c>
      <c r="B452" s="62">
        <v>143998916</v>
      </c>
      <c r="C452" s="61">
        <v>99</v>
      </c>
      <c r="D452" s="62" t="s">
        <v>592</v>
      </c>
      <c r="E452" s="63" t="s">
        <v>816</v>
      </c>
      <c r="F452" s="64">
        <v>40693</v>
      </c>
      <c r="G452" s="64">
        <v>51288</v>
      </c>
      <c r="H452" s="65">
        <v>348</v>
      </c>
      <c r="I452" s="65">
        <v>112</v>
      </c>
      <c r="J452" s="65">
        <v>180</v>
      </c>
      <c r="K452" s="65">
        <v>112</v>
      </c>
      <c r="L452" s="66">
        <v>112</v>
      </c>
      <c r="M452" s="67">
        <v>1232145</v>
      </c>
      <c r="N452" s="68">
        <v>0.03</v>
      </c>
      <c r="O452" s="69">
        <v>8.1500000000000003E-2</v>
      </c>
      <c r="P452" s="70">
        <v>8508.9671516032395</v>
      </c>
      <c r="Q452" s="71">
        <v>882369.34748010524</v>
      </c>
      <c r="R452" s="71">
        <v>349775.65251989476</v>
      </c>
      <c r="S452" s="71">
        <v>532797.92274443503</v>
      </c>
      <c r="T452" s="71">
        <v>252350.45665002195</v>
      </c>
      <c r="U452" s="72">
        <v>280447.46609441307</v>
      </c>
      <c r="V452" s="71">
        <v>217638.18379015673</v>
      </c>
      <c r="W452" s="73">
        <v>280447.46609441307</v>
      </c>
      <c r="X452" s="71">
        <v>649244.7398084912</v>
      </c>
      <c r="Y452" s="71">
        <v>299469.0872885834</v>
      </c>
      <c r="Z452" s="74">
        <v>1.3038516044616699E-8</v>
      </c>
      <c r="AA452" s="75"/>
      <c r="AB452" s="75">
        <v>180</v>
      </c>
      <c r="AC452" s="76"/>
      <c r="AD452" s="77"/>
      <c r="AE452" s="77"/>
      <c r="AF452" s="63"/>
      <c r="AG452" s="78"/>
      <c r="AH452" s="77"/>
      <c r="AI452" s="77"/>
      <c r="AJ452" s="77"/>
      <c r="AK452" s="77"/>
      <c r="AL452" s="77"/>
    </row>
    <row r="453" spans="1:38" hidden="1">
      <c r="A453" s="93">
        <f>VLOOKUP(B453,'Outstanding Oct 2020'!$A:$A,1,FALSE)</f>
        <v>143998932</v>
      </c>
      <c r="B453" s="62">
        <v>143998932</v>
      </c>
      <c r="C453" s="61">
        <v>99</v>
      </c>
      <c r="D453" s="62" t="s">
        <v>593</v>
      </c>
      <c r="E453" s="63" t="s">
        <v>814</v>
      </c>
      <c r="F453" s="64">
        <v>41038</v>
      </c>
      <c r="G453" s="64">
        <v>51987</v>
      </c>
      <c r="H453" s="65">
        <v>360</v>
      </c>
      <c r="I453" s="65">
        <v>101</v>
      </c>
      <c r="J453" s="65">
        <v>180</v>
      </c>
      <c r="K453" s="65">
        <v>101</v>
      </c>
      <c r="L453" s="66">
        <v>101</v>
      </c>
      <c r="M453" s="67">
        <v>3378051</v>
      </c>
      <c r="N453" s="68">
        <v>0.03</v>
      </c>
      <c r="O453" s="69">
        <v>7.6499999999999999E-2</v>
      </c>
      <c r="P453" s="70">
        <v>23328.200005227045</v>
      </c>
      <c r="Q453" s="71">
        <v>2493509.7795557845</v>
      </c>
      <c r="R453" s="71">
        <v>884541.22044421546</v>
      </c>
      <c r="S453" s="71">
        <v>1306964.0239396582</v>
      </c>
      <c r="T453" s="71">
        <v>648560.00488669542</v>
      </c>
      <c r="U453" s="72">
        <v>658404.01905296277</v>
      </c>
      <c r="V453" s="71">
        <v>496325.90702703205</v>
      </c>
      <c r="W453" s="73">
        <v>658404.01905296277</v>
      </c>
      <c r="X453" s="71">
        <v>1705566.2213850925</v>
      </c>
      <c r="Y453" s="71">
        <v>821025.00094086817</v>
      </c>
      <c r="Z453" s="74">
        <v>8.8475644588470459E-9</v>
      </c>
      <c r="AA453" s="75"/>
      <c r="AB453" s="75">
        <v>180</v>
      </c>
      <c r="AC453" s="76"/>
      <c r="AD453" s="77"/>
      <c r="AE453" s="77"/>
      <c r="AF453" s="63"/>
      <c r="AG453" s="78"/>
      <c r="AH453" s="77"/>
      <c r="AI453" s="77"/>
      <c r="AJ453" s="77"/>
      <c r="AK453" s="77"/>
      <c r="AL453" s="77"/>
    </row>
    <row r="454" spans="1:38" hidden="1">
      <c r="A454" s="93">
        <f>VLOOKUP(B454,'Outstanding Oct 2020'!$A:$A,1,FALSE)</f>
        <v>143998975</v>
      </c>
      <c r="B454" s="62">
        <v>143998975</v>
      </c>
      <c r="C454" s="61">
        <v>99</v>
      </c>
      <c r="D454" s="62" t="s">
        <v>594</v>
      </c>
      <c r="E454" s="63" t="s">
        <v>816</v>
      </c>
      <c r="F454" s="64">
        <v>40983</v>
      </c>
      <c r="G454" s="64">
        <v>48639</v>
      </c>
      <c r="H454" s="65">
        <v>252</v>
      </c>
      <c r="I454" s="65">
        <v>103</v>
      </c>
      <c r="J454" s="65">
        <v>180</v>
      </c>
      <c r="K454" s="65">
        <v>103</v>
      </c>
      <c r="L454" s="66">
        <v>103</v>
      </c>
      <c r="M454" s="67">
        <v>1365103</v>
      </c>
      <c r="N454" s="68">
        <v>0.03</v>
      </c>
      <c r="O454" s="69">
        <v>8.1500000000000003E-2</v>
      </c>
      <c r="P454" s="70">
        <v>9427.1506888840504</v>
      </c>
      <c r="Q454" s="71">
        <v>977583.84228571656</v>
      </c>
      <c r="R454" s="71">
        <v>387519.15771428344</v>
      </c>
      <c r="S454" s="71">
        <v>557218.9097175037</v>
      </c>
      <c r="T454" s="71">
        <v>265445.25704335608</v>
      </c>
      <c r="U454" s="72">
        <v>291773.65267414763</v>
      </c>
      <c r="V454" s="71">
        <v>221747.07358095108</v>
      </c>
      <c r="W454" s="73">
        <v>291773.65267414763</v>
      </c>
      <c r="X454" s="71">
        <v>719303.28171342716</v>
      </c>
      <c r="Y454" s="71">
        <v>331784.12399912905</v>
      </c>
      <c r="Z454" s="74">
        <v>1.4668330550193787E-8</v>
      </c>
      <c r="AA454" s="75"/>
      <c r="AB454" s="75">
        <v>180</v>
      </c>
      <c r="AC454" s="76"/>
      <c r="AD454" s="77"/>
      <c r="AE454" s="77"/>
      <c r="AF454" s="63"/>
      <c r="AG454" s="78"/>
      <c r="AH454" s="77"/>
      <c r="AI454" s="77"/>
      <c r="AJ454" s="77"/>
      <c r="AK454" s="77"/>
      <c r="AL454" s="77"/>
    </row>
    <row r="455" spans="1:38" hidden="1">
      <c r="A455" s="93">
        <f>VLOOKUP(B455,'Outstanding Oct 2020'!$A:$A,1,FALSE)</f>
        <v>143999025</v>
      </c>
      <c r="B455" s="62">
        <v>143999025</v>
      </c>
      <c r="C455" s="61">
        <v>99</v>
      </c>
      <c r="D455" s="62" t="s">
        <v>595</v>
      </c>
      <c r="E455" s="63" t="s">
        <v>816</v>
      </c>
      <c r="F455" s="64">
        <v>40934</v>
      </c>
      <c r="G455" s="64">
        <v>51867</v>
      </c>
      <c r="H455" s="65">
        <v>359</v>
      </c>
      <c r="I455" s="65">
        <v>104</v>
      </c>
      <c r="J455" s="65">
        <v>180</v>
      </c>
      <c r="K455" s="65">
        <v>104</v>
      </c>
      <c r="L455" s="66">
        <v>104</v>
      </c>
      <c r="M455" s="67">
        <v>1639690</v>
      </c>
      <c r="N455" s="68">
        <v>0.03</v>
      </c>
      <c r="O455" s="69">
        <v>8.1500000000000003E-2</v>
      </c>
      <c r="P455" s="70">
        <v>11323.398097474175</v>
      </c>
      <c r="Q455" s="71">
        <v>1174222.3483191135</v>
      </c>
      <c r="R455" s="71">
        <v>465467.65168088651</v>
      </c>
      <c r="S455" s="71">
        <v>673901.49224233115</v>
      </c>
      <c r="T455" s="71">
        <v>320819.44328507606</v>
      </c>
      <c r="U455" s="72">
        <v>353082.04895725509</v>
      </c>
      <c r="V455" s="71">
        <v>268936.86541562335</v>
      </c>
      <c r="W455" s="73">
        <v>353082.04895725509</v>
      </c>
      <c r="X455" s="71">
        <v>863989.30922625586</v>
      </c>
      <c r="Y455" s="71">
        <v>398521.65754535189</v>
      </c>
      <c r="Z455" s="74">
        <v>1.7462298274040222E-8</v>
      </c>
      <c r="AA455" s="75"/>
      <c r="AB455" s="75">
        <v>180</v>
      </c>
      <c r="AC455" s="76"/>
      <c r="AD455" s="77"/>
      <c r="AE455" s="77"/>
      <c r="AF455" s="63"/>
      <c r="AG455" s="78"/>
      <c r="AH455" s="77"/>
      <c r="AI455" s="77"/>
      <c r="AJ455" s="77"/>
      <c r="AK455" s="77"/>
      <c r="AL455" s="77"/>
    </row>
    <row r="456" spans="1:38" hidden="1">
      <c r="A456" s="93">
        <f>VLOOKUP(B456,'Outstanding Oct 2020'!$A:$A,1,FALSE)</f>
        <v>143999033</v>
      </c>
      <c r="B456" s="62">
        <v>143999033</v>
      </c>
      <c r="C456" s="61">
        <v>99</v>
      </c>
      <c r="D456" s="62" t="s">
        <v>596</v>
      </c>
      <c r="E456" s="63" t="s">
        <v>814</v>
      </c>
      <c r="F456" s="64">
        <v>41017</v>
      </c>
      <c r="G456" s="64">
        <v>51987</v>
      </c>
      <c r="H456" s="65">
        <v>361</v>
      </c>
      <c r="I456" s="65">
        <v>101</v>
      </c>
      <c r="J456" s="65">
        <v>180</v>
      </c>
      <c r="K456" s="65">
        <v>101</v>
      </c>
      <c r="L456" s="66">
        <v>101</v>
      </c>
      <c r="M456" s="67">
        <v>3425888</v>
      </c>
      <c r="N456" s="68">
        <v>0.03</v>
      </c>
      <c r="O456" s="69">
        <v>7.6499999999999999E-2</v>
      </c>
      <c r="P456" s="70">
        <v>23658.553544486826</v>
      </c>
      <c r="Q456" s="71">
        <v>2528820.6814115024</v>
      </c>
      <c r="R456" s="71">
        <v>897067.31858849758</v>
      </c>
      <c r="S456" s="71">
        <v>1325472.1038985467</v>
      </c>
      <c r="T456" s="71">
        <v>657744.34371217922</v>
      </c>
      <c r="U456" s="72">
        <v>667727.76018636744</v>
      </c>
      <c r="V456" s="71">
        <v>503354.43987465696</v>
      </c>
      <c r="W456" s="73">
        <v>667727.76018636744</v>
      </c>
      <c r="X456" s="71">
        <v>1729718.9565961356</v>
      </c>
      <c r="Y456" s="71">
        <v>832651.6380076292</v>
      </c>
      <c r="Z456" s="74">
        <v>8.8475644588470459E-9</v>
      </c>
      <c r="AA456" s="75"/>
      <c r="AB456" s="75">
        <v>180</v>
      </c>
      <c r="AC456" s="76"/>
      <c r="AD456" s="77"/>
      <c r="AE456" s="77"/>
      <c r="AF456" s="63"/>
      <c r="AG456" s="78"/>
      <c r="AH456" s="77"/>
      <c r="AI456" s="77"/>
      <c r="AJ456" s="77"/>
      <c r="AK456" s="77"/>
      <c r="AL456" s="77"/>
    </row>
    <row r="457" spans="1:38" hidden="1">
      <c r="A457" s="93">
        <f>VLOOKUP(B457,'Outstanding Oct 2020'!$A:$A,1,FALSE)</f>
        <v>143999068</v>
      </c>
      <c r="B457" s="62">
        <v>143999068</v>
      </c>
      <c r="C457" s="61">
        <v>99</v>
      </c>
      <c r="D457" s="62" t="s">
        <v>597</v>
      </c>
      <c r="E457" s="63" t="s">
        <v>814</v>
      </c>
      <c r="F457" s="64">
        <v>41067</v>
      </c>
      <c r="G457" s="64">
        <v>51288</v>
      </c>
      <c r="H457" s="65">
        <v>336</v>
      </c>
      <c r="I457" s="65">
        <v>100</v>
      </c>
      <c r="J457" s="65">
        <v>180</v>
      </c>
      <c r="K457" s="65">
        <v>100</v>
      </c>
      <c r="L457" s="66">
        <v>100</v>
      </c>
      <c r="M457" s="67">
        <v>3800190</v>
      </c>
      <c r="N457" s="68">
        <v>0.03</v>
      </c>
      <c r="O457" s="69">
        <v>7.6499999999999999E-2</v>
      </c>
      <c r="P457" s="70">
        <v>26243.414435680152</v>
      </c>
      <c r="Q457" s="71">
        <v>2805111.8615941848</v>
      </c>
      <c r="R457" s="71">
        <v>995078.13840581523</v>
      </c>
      <c r="S457" s="71">
        <v>1459830.285197353</v>
      </c>
      <c r="T457" s="71">
        <v>724855.70972814038</v>
      </c>
      <c r="U457" s="72">
        <v>734974.57546921261</v>
      </c>
      <c r="V457" s="71">
        <v>552821.18800323072</v>
      </c>
      <c r="W457" s="73">
        <v>734974.57546921261</v>
      </c>
      <c r="X457" s="71">
        <v>1918702.7368282522</v>
      </c>
      <c r="Y457" s="71">
        <v>923624.59842242813</v>
      </c>
      <c r="Z457" s="74">
        <v>8.8475644588470459E-9</v>
      </c>
      <c r="AA457" s="75"/>
      <c r="AB457" s="75">
        <v>180</v>
      </c>
      <c r="AC457" s="76"/>
      <c r="AD457" s="77"/>
      <c r="AE457" s="77"/>
      <c r="AF457" s="63"/>
      <c r="AG457" s="78"/>
      <c r="AH457" s="77"/>
      <c r="AI457" s="77"/>
      <c r="AJ457" s="77"/>
      <c r="AK457" s="77"/>
      <c r="AL457" s="77"/>
    </row>
    <row r="458" spans="1:38" hidden="1">
      <c r="A458" s="93">
        <f>VLOOKUP(B458,'Outstanding Oct 2020'!$A:$A,1,FALSE)</f>
        <v>143999890</v>
      </c>
      <c r="B458" s="62">
        <v>143999890</v>
      </c>
      <c r="C458" s="61">
        <v>99</v>
      </c>
      <c r="D458" s="62" t="s">
        <v>601</v>
      </c>
      <c r="E458" s="63" t="s">
        <v>816</v>
      </c>
      <c r="F458" s="64">
        <v>40976</v>
      </c>
      <c r="G458" s="64">
        <v>45352</v>
      </c>
      <c r="H458" s="65">
        <v>144</v>
      </c>
      <c r="I458" s="65">
        <v>103</v>
      </c>
      <c r="J458" s="65">
        <v>144</v>
      </c>
      <c r="K458" s="65">
        <v>103</v>
      </c>
      <c r="L458" s="66">
        <v>103</v>
      </c>
      <c r="M458" s="67">
        <v>800085</v>
      </c>
      <c r="N458" s="68">
        <v>0.03</v>
      </c>
      <c r="O458" s="69">
        <v>8.1500000000000003E-2</v>
      </c>
      <c r="P458" s="70">
        <v>6622.9971342703466</v>
      </c>
      <c r="Q458" s="71">
        <v>607227.72501631419</v>
      </c>
      <c r="R458" s="71">
        <v>192857.27498368581</v>
      </c>
      <c r="S458" s="71">
        <v>311259.89851493604</v>
      </c>
      <c r="T458" s="71">
        <v>139867.6880740365</v>
      </c>
      <c r="U458" s="72">
        <v>171392.21044089954</v>
      </c>
      <c r="V458" s="71">
        <v>137946.52307860859</v>
      </c>
      <c r="W458" s="73">
        <v>171392.21044089954</v>
      </c>
      <c r="X458" s="71">
        <v>346483.86231862509</v>
      </c>
      <c r="Y458" s="71">
        <v>153626.58733492985</v>
      </c>
      <c r="Z458" s="74">
        <v>9.42964106798172E-9</v>
      </c>
      <c r="AA458" s="75"/>
      <c r="AB458" s="75">
        <v>144</v>
      </c>
      <c r="AC458" s="76"/>
      <c r="AD458" s="77"/>
      <c r="AE458" s="77"/>
      <c r="AF458" s="63"/>
      <c r="AG458" s="78"/>
      <c r="AH458" s="77"/>
      <c r="AI458" s="77"/>
      <c r="AJ458" s="77"/>
      <c r="AK458" s="77"/>
      <c r="AL458" s="77"/>
    </row>
    <row r="459" spans="1:38" hidden="1">
      <c r="A459" s="93">
        <f>VLOOKUP(B459,'Outstanding Oct 2020'!$A:$A,1,FALSE)</f>
        <v>283050009</v>
      </c>
      <c r="B459" s="62">
        <v>283050009</v>
      </c>
      <c r="C459" s="61">
        <v>99</v>
      </c>
      <c r="D459" s="62" t="s">
        <v>603</v>
      </c>
      <c r="E459" s="63" t="s">
        <v>811</v>
      </c>
      <c r="F459" s="64">
        <v>39196</v>
      </c>
      <c r="G459" s="64">
        <v>46135</v>
      </c>
      <c r="H459" s="65">
        <v>228</v>
      </c>
      <c r="I459" s="65">
        <v>161</v>
      </c>
      <c r="J459" s="65">
        <v>180</v>
      </c>
      <c r="K459" s="65">
        <v>161</v>
      </c>
      <c r="L459" s="66">
        <v>161</v>
      </c>
      <c r="M459" s="67">
        <v>950097</v>
      </c>
      <c r="N459" s="68">
        <v>0.03</v>
      </c>
      <c r="O459" s="69">
        <v>8.6499999999999994E-2</v>
      </c>
      <c r="P459" s="70">
        <v>6561.1954468319755</v>
      </c>
      <c r="Q459" s="71">
        <v>660377.73070214526</v>
      </c>
      <c r="R459" s="71">
        <v>289719.26929785474</v>
      </c>
      <c r="S459" s="71">
        <v>512087.37257093692</v>
      </c>
      <c r="T459" s="71">
        <v>227855.41114417638</v>
      </c>
      <c r="U459" s="72">
        <v>284231.96142676054</v>
      </c>
      <c r="V459" s="71">
        <v>259137.79087197006</v>
      </c>
      <c r="W459" s="73">
        <v>284231.96142676054</v>
      </c>
      <c r="X459" s="71">
        <v>520637.4497276037</v>
      </c>
      <c r="Y459" s="71">
        <v>230918.18042975559</v>
      </c>
      <c r="Z459" s="74">
        <v>-6.6356733441352844E-9</v>
      </c>
      <c r="AA459" s="75"/>
      <c r="AB459" s="75">
        <v>180</v>
      </c>
      <c r="AC459" s="76"/>
      <c r="AD459" s="77"/>
      <c r="AE459" s="77"/>
      <c r="AF459" s="63"/>
      <c r="AG459" s="78"/>
      <c r="AH459" s="77"/>
      <c r="AI459" s="77"/>
      <c r="AJ459" s="77"/>
      <c r="AK459" s="77"/>
      <c r="AL459" s="77"/>
    </row>
    <row r="460" spans="1:38" hidden="1">
      <c r="A460" s="93">
        <f>VLOOKUP(B460,'Outstanding Oct 2020'!$A:$A,1,FALSE)</f>
        <v>283050084</v>
      </c>
      <c r="B460" s="62">
        <v>283050084</v>
      </c>
      <c r="C460" s="61">
        <v>99</v>
      </c>
      <c r="D460" s="62" t="s">
        <v>604</v>
      </c>
      <c r="E460" s="63" t="s">
        <v>811</v>
      </c>
      <c r="F460" s="64">
        <v>39401</v>
      </c>
      <c r="G460" s="64">
        <v>46714</v>
      </c>
      <c r="H460" s="65">
        <v>240</v>
      </c>
      <c r="I460" s="65">
        <v>155</v>
      </c>
      <c r="J460" s="65">
        <v>180</v>
      </c>
      <c r="K460" s="65">
        <v>155</v>
      </c>
      <c r="L460" s="66">
        <v>155</v>
      </c>
      <c r="M460" s="67">
        <v>1800044</v>
      </c>
      <c r="N460" s="68">
        <v>0.03</v>
      </c>
      <c r="O460" s="69">
        <v>8.6499999999999994E-2</v>
      </c>
      <c r="P460" s="70">
        <v>12430.773380925544</v>
      </c>
      <c r="Q460" s="71">
        <v>1251144.8535086547</v>
      </c>
      <c r="R460" s="71">
        <v>548899.14649134525</v>
      </c>
      <c r="S460" s="71">
        <v>959070.46444361506</v>
      </c>
      <c r="T460" s="71">
        <v>427618.53534593736</v>
      </c>
      <c r="U460" s="72">
        <v>531451.9290976777</v>
      </c>
      <c r="V460" s="71">
        <v>472663.15392310289</v>
      </c>
      <c r="W460" s="73">
        <v>531451.9290976777</v>
      </c>
      <c r="X460" s="71">
        <v>986394.35505793104</v>
      </c>
      <c r="Y460" s="71">
        <v>437495.20856659813</v>
      </c>
      <c r="Z460" s="74">
        <v>-1.234002411365509E-8</v>
      </c>
      <c r="AA460" s="75"/>
      <c r="AB460" s="75">
        <v>180</v>
      </c>
      <c r="AC460" s="76"/>
      <c r="AD460" s="77"/>
      <c r="AE460" s="77"/>
      <c r="AF460" s="63"/>
      <c r="AG460" s="78"/>
      <c r="AH460" s="77"/>
      <c r="AI460" s="77"/>
      <c r="AJ460" s="77"/>
      <c r="AK460" s="77"/>
      <c r="AL460" s="77"/>
    </row>
    <row r="461" spans="1:38" hidden="1">
      <c r="A461" s="93">
        <f>VLOOKUP(B461,'Outstanding Oct 2020'!$A:$A,1,FALSE)</f>
        <v>283050130</v>
      </c>
      <c r="B461" s="62">
        <v>283050130</v>
      </c>
      <c r="C461" s="61">
        <v>99</v>
      </c>
      <c r="D461" s="62" t="s">
        <v>605</v>
      </c>
      <c r="E461" s="63" t="s">
        <v>811</v>
      </c>
      <c r="F461" s="64">
        <v>39100</v>
      </c>
      <c r="G461" s="64">
        <v>46041</v>
      </c>
      <c r="H461" s="65">
        <v>228</v>
      </c>
      <c r="I461" s="65">
        <v>165</v>
      </c>
      <c r="J461" s="65">
        <v>180</v>
      </c>
      <c r="K461" s="65">
        <v>165</v>
      </c>
      <c r="L461" s="66">
        <v>165</v>
      </c>
      <c r="M461" s="67">
        <v>1700174</v>
      </c>
      <c r="N461" s="68">
        <v>0.03</v>
      </c>
      <c r="O461" s="69">
        <v>8.6499999999999994E-2</v>
      </c>
      <c r="P461" s="70">
        <v>11741.089496779914</v>
      </c>
      <c r="Q461" s="71">
        <v>1181728.8633884634</v>
      </c>
      <c r="R461" s="71">
        <v>518445.13661153661</v>
      </c>
      <c r="S461" s="71">
        <v>921912.95309665985</v>
      </c>
      <c r="T461" s="71">
        <v>409749.12611978222</v>
      </c>
      <c r="U461" s="72">
        <v>512163.82697687764</v>
      </c>
      <c r="V461" s="71">
        <v>475241.37522724184</v>
      </c>
      <c r="W461" s="73">
        <v>512163.82697687764</v>
      </c>
      <c r="X461" s="71">
        <v>931667.24603190948</v>
      </c>
      <c r="Y461" s="71">
        <v>413222.10942038475</v>
      </c>
      <c r="Z461" s="74">
        <v>-1.1874362826347351E-8</v>
      </c>
      <c r="AA461" s="75"/>
      <c r="AB461" s="75">
        <v>180</v>
      </c>
      <c r="AC461" s="76"/>
      <c r="AD461" s="77"/>
      <c r="AE461" s="77"/>
      <c r="AF461" s="63"/>
      <c r="AG461" s="78"/>
      <c r="AH461" s="77"/>
      <c r="AI461" s="77"/>
      <c r="AJ461" s="77"/>
      <c r="AK461" s="77"/>
      <c r="AL461" s="77"/>
    </row>
    <row r="462" spans="1:38" hidden="1">
      <c r="A462" s="93">
        <f>VLOOKUP(B462,'Outstanding Oct 2020'!$A:$A,1,FALSE)</f>
        <v>283050572</v>
      </c>
      <c r="B462" s="62">
        <v>283050572</v>
      </c>
      <c r="C462" s="61">
        <v>98</v>
      </c>
      <c r="D462" s="62" t="s">
        <v>604</v>
      </c>
      <c r="E462" s="63" t="s">
        <v>812</v>
      </c>
      <c r="F462" s="64">
        <v>41899</v>
      </c>
      <c r="G462" s="64">
        <v>44467</v>
      </c>
      <c r="H462" s="65">
        <v>84</v>
      </c>
      <c r="I462" s="65">
        <v>72</v>
      </c>
      <c r="J462" s="65">
        <v>60</v>
      </c>
      <c r="K462" s="65">
        <v>60</v>
      </c>
      <c r="L462" s="66">
        <v>60</v>
      </c>
      <c r="M462" s="67">
        <v>250520</v>
      </c>
      <c r="N462" s="68">
        <v>0.05</v>
      </c>
      <c r="O462" s="69">
        <v>9.1499999999999998E-2</v>
      </c>
      <c r="P462" s="70">
        <v>4727.6214524976194</v>
      </c>
      <c r="Q462" s="71">
        <v>226948.73549461103</v>
      </c>
      <c r="R462" s="71">
        <v>23571.264505388972</v>
      </c>
      <c r="S462" s="71">
        <v>56708.551655246265</v>
      </c>
      <c r="T462" s="71">
        <v>33137.287149857177</v>
      </c>
      <c r="U462" s="72">
        <v>23571.264505389088</v>
      </c>
      <c r="V462" s="71">
        <v>23571.264505388972</v>
      </c>
      <c r="W462" s="73">
        <v>23571.264505389088</v>
      </c>
      <c r="X462" s="71">
        <v>56708.551655246265</v>
      </c>
      <c r="Y462" s="71">
        <v>33137.287149857177</v>
      </c>
      <c r="Z462" s="74">
        <v>1.1641532182693481E-10</v>
      </c>
      <c r="AA462" s="75"/>
      <c r="AB462" s="75">
        <v>60</v>
      </c>
      <c r="AC462" s="76"/>
      <c r="AD462" s="77"/>
      <c r="AE462" s="77"/>
      <c r="AF462" s="63"/>
      <c r="AG462" s="78"/>
      <c r="AH462" s="77"/>
      <c r="AI462" s="77"/>
      <c r="AJ462" s="77"/>
      <c r="AK462" s="77"/>
      <c r="AL462" s="77"/>
    </row>
    <row r="463" spans="1:38" hidden="1">
      <c r="A463" s="93">
        <f>VLOOKUP(B463,'Outstanding Oct 2020'!$A:$A,1,FALSE)</f>
        <v>143986217</v>
      </c>
      <c r="B463" s="62">
        <v>143986217</v>
      </c>
      <c r="C463" s="61">
        <v>98</v>
      </c>
      <c r="D463" s="62" t="s">
        <v>607</v>
      </c>
      <c r="E463" s="63" t="s">
        <v>812</v>
      </c>
      <c r="F463" s="64">
        <v>42345</v>
      </c>
      <c r="G463" s="64">
        <v>44166</v>
      </c>
      <c r="H463" s="65">
        <v>60</v>
      </c>
      <c r="I463" s="65">
        <v>58</v>
      </c>
      <c r="J463" s="65">
        <v>60</v>
      </c>
      <c r="K463" s="65">
        <v>58</v>
      </c>
      <c r="L463" s="66">
        <v>58</v>
      </c>
      <c r="M463" s="67">
        <v>250694</v>
      </c>
      <c r="N463" s="68">
        <v>0.05</v>
      </c>
      <c r="O463" s="69">
        <v>9.1499999999999998E-2</v>
      </c>
      <c r="P463" s="70">
        <v>4730.9050471516775</v>
      </c>
      <c r="Q463" s="71">
        <v>227106.36394733362</v>
      </c>
      <c r="R463" s="71">
        <v>23587.636052666378</v>
      </c>
      <c r="S463" s="71">
        <v>56640.809268446959</v>
      </c>
      <c r="T463" s="71">
        <v>33101.493348478019</v>
      </c>
      <c r="U463" s="72">
        <v>23539.31591996894</v>
      </c>
      <c r="V463" s="71">
        <v>22801.381517577498</v>
      </c>
      <c r="W463" s="73">
        <v>23539.31591996894</v>
      </c>
      <c r="X463" s="71">
        <v>56747.938881767186</v>
      </c>
      <c r="Y463" s="71">
        <v>33160.302829100634</v>
      </c>
      <c r="Z463" s="74">
        <v>1.7462298274040222E-10</v>
      </c>
      <c r="AA463" s="75"/>
      <c r="AB463" s="75">
        <v>60</v>
      </c>
      <c r="AC463" s="76"/>
      <c r="AD463" s="77"/>
      <c r="AE463" s="77"/>
      <c r="AF463" s="63"/>
      <c r="AG463" s="78"/>
      <c r="AH463" s="77"/>
      <c r="AI463" s="77"/>
      <c r="AJ463" s="77"/>
      <c r="AK463" s="77"/>
      <c r="AL463" s="77"/>
    </row>
    <row r="464" spans="1:38" hidden="1">
      <c r="A464" s="93">
        <f>VLOOKUP(B464,'Outstanding Oct 2020'!$A:$A,1,FALSE)</f>
        <v>143986683</v>
      </c>
      <c r="B464" s="62">
        <v>143986683</v>
      </c>
      <c r="C464" s="61">
        <v>98</v>
      </c>
      <c r="D464" s="62" t="s">
        <v>70</v>
      </c>
      <c r="E464" s="63" t="s">
        <v>818</v>
      </c>
      <c r="F464" s="64">
        <v>42352</v>
      </c>
      <c r="G464" s="64">
        <v>44166</v>
      </c>
      <c r="H464" s="65">
        <v>60</v>
      </c>
      <c r="I464" s="65">
        <v>58</v>
      </c>
      <c r="J464" s="65">
        <v>60</v>
      </c>
      <c r="K464" s="65">
        <v>58</v>
      </c>
      <c r="L464" s="66">
        <v>58</v>
      </c>
      <c r="M464" s="67">
        <v>401611</v>
      </c>
      <c r="N464" s="68">
        <v>0.05</v>
      </c>
      <c r="O464" s="69">
        <v>8.8999999999999996E-2</v>
      </c>
      <c r="P464" s="70">
        <v>7578.8950150048759</v>
      </c>
      <c r="Q464" s="71">
        <v>365955.95438713406</v>
      </c>
      <c r="R464" s="71">
        <v>35655.045612865943</v>
      </c>
      <c r="S464" s="71">
        <v>88610.768343172793</v>
      </c>
      <c r="T464" s="71">
        <v>53028.488297189353</v>
      </c>
      <c r="U464" s="72">
        <v>35582.28004598344</v>
      </c>
      <c r="V464" s="71">
        <v>34466.544092437078</v>
      </c>
      <c r="W464" s="73">
        <v>35582.28004598344</v>
      </c>
      <c r="X464" s="71">
        <v>88777.746513157152</v>
      </c>
      <c r="Y464" s="71">
        <v>53122.700900292548</v>
      </c>
      <c r="Z464" s="74">
        <v>-1.3387762010097504E-9</v>
      </c>
      <c r="AA464" s="75"/>
      <c r="AB464" s="75">
        <v>60</v>
      </c>
      <c r="AC464" s="76"/>
      <c r="AD464" s="77"/>
      <c r="AE464" s="77"/>
      <c r="AF464" s="63"/>
      <c r="AG464" s="78"/>
      <c r="AH464" s="77"/>
      <c r="AI464" s="77"/>
      <c r="AJ464" s="77"/>
      <c r="AK464" s="77"/>
      <c r="AL464" s="77"/>
    </row>
    <row r="465" spans="1:38" hidden="1">
      <c r="A465" s="93">
        <f>VLOOKUP(B465,'Outstanding Oct 2020'!$A:$A,1,FALSE)</f>
        <v>143986225</v>
      </c>
      <c r="B465" s="62">
        <v>143986225</v>
      </c>
      <c r="C465" s="61">
        <v>98</v>
      </c>
      <c r="D465" s="62" t="s">
        <v>609</v>
      </c>
      <c r="E465" s="63" t="s">
        <v>818</v>
      </c>
      <c r="F465" s="64">
        <v>42353</v>
      </c>
      <c r="G465" s="64">
        <v>44166</v>
      </c>
      <c r="H465" s="65">
        <v>60</v>
      </c>
      <c r="I465" s="65">
        <v>58</v>
      </c>
      <c r="J465" s="65">
        <v>60</v>
      </c>
      <c r="K465" s="65">
        <v>58</v>
      </c>
      <c r="L465" s="66">
        <v>58</v>
      </c>
      <c r="M465" s="67">
        <v>290120</v>
      </c>
      <c r="N465" s="68">
        <v>0.05</v>
      </c>
      <c r="O465" s="69">
        <v>8.8999999999999996E-2</v>
      </c>
      <c r="P465" s="70">
        <v>5474.9223048004524</v>
      </c>
      <c r="Q465" s="71">
        <v>264363.13120605593</v>
      </c>
      <c r="R465" s="71">
        <v>25756.868793944072</v>
      </c>
      <c r="S465" s="71">
        <v>64011.583626248466</v>
      </c>
      <c r="T465" s="71">
        <v>38307.279991784599</v>
      </c>
      <c r="U465" s="72">
        <v>25704.303634463868</v>
      </c>
      <c r="V465" s="71">
        <v>24898.3065008126</v>
      </c>
      <c r="W465" s="73">
        <v>25704.303634463868</v>
      </c>
      <c r="X465" s="71">
        <v>64132.207081970235</v>
      </c>
      <c r="Y465" s="71">
        <v>38375.338288027153</v>
      </c>
      <c r="Z465" s="74">
        <v>-9.8953023552894592E-10</v>
      </c>
      <c r="AA465" s="75"/>
      <c r="AB465" s="75">
        <v>60</v>
      </c>
      <c r="AC465" s="76"/>
      <c r="AD465" s="77"/>
      <c r="AE465" s="77"/>
      <c r="AF465" s="63"/>
      <c r="AG465" s="78"/>
      <c r="AH465" s="77"/>
      <c r="AI465" s="77"/>
      <c r="AJ465" s="77"/>
      <c r="AK465" s="77"/>
      <c r="AL465" s="77"/>
    </row>
    <row r="466" spans="1:38" hidden="1">
      <c r="A466" s="93">
        <f>VLOOKUP(B466,'Outstanding Oct 2020'!$A:$A,1,FALSE)</f>
        <v>143987078</v>
      </c>
      <c r="B466" s="62">
        <v>143987078</v>
      </c>
      <c r="C466" s="61">
        <v>98</v>
      </c>
      <c r="D466" s="62" t="s">
        <v>610</v>
      </c>
      <c r="E466" s="63" t="s">
        <v>818</v>
      </c>
      <c r="F466" s="64">
        <v>42355</v>
      </c>
      <c r="G466" s="64">
        <v>44197</v>
      </c>
      <c r="H466" s="65">
        <v>61</v>
      </c>
      <c r="I466" s="65">
        <v>58</v>
      </c>
      <c r="J466" s="65">
        <v>60</v>
      </c>
      <c r="K466" s="65">
        <v>58</v>
      </c>
      <c r="L466" s="66">
        <v>58</v>
      </c>
      <c r="M466" s="67">
        <v>81464</v>
      </c>
      <c r="N466" s="68">
        <v>0.05</v>
      </c>
      <c r="O466" s="69">
        <v>8.8999999999999996E-2</v>
      </c>
      <c r="P466" s="70">
        <v>1537.3261775757067</v>
      </c>
      <c r="Q466" s="71">
        <v>74231.621813629332</v>
      </c>
      <c r="R466" s="71">
        <v>7232.3781863706681</v>
      </c>
      <c r="S466" s="71">
        <v>17974.078479693591</v>
      </c>
      <c r="T466" s="71">
        <v>10756.460282816552</v>
      </c>
      <c r="U466" s="72">
        <v>7217.6181968770397</v>
      </c>
      <c r="V466" s="71">
        <v>6991.2989134916461</v>
      </c>
      <c r="W466" s="73">
        <v>7217.6181968770397</v>
      </c>
      <c r="X466" s="71">
        <v>18007.948840912795</v>
      </c>
      <c r="Y466" s="71">
        <v>10775.570654542404</v>
      </c>
      <c r="Z466" s="74">
        <v>-2.7648638933897018E-10</v>
      </c>
      <c r="AA466" s="75"/>
      <c r="AB466" s="75">
        <v>60</v>
      </c>
      <c r="AC466" s="76"/>
      <c r="AD466" s="77"/>
      <c r="AE466" s="77"/>
      <c r="AF466" s="63"/>
      <c r="AG466" s="78"/>
      <c r="AH466" s="77"/>
      <c r="AI466" s="77"/>
      <c r="AJ466" s="77"/>
      <c r="AK466" s="77"/>
      <c r="AL466" s="77"/>
    </row>
    <row r="467" spans="1:38" hidden="1">
      <c r="A467" s="93">
        <f>VLOOKUP(B467,'Outstanding Oct 2020'!$A:$A,1,FALSE)</f>
        <v>143986470</v>
      </c>
      <c r="B467" s="62">
        <v>143986470</v>
      </c>
      <c r="C467" s="61">
        <v>98</v>
      </c>
      <c r="D467" s="62" t="s">
        <v>611</v>
      </c>
      <c r="E467" s="63" t="s">
        <v>818</v>
      </c>
      <c r="F467" s="64">
        <v>42359</v>
      </c>
      <c r="G467" s="64">
        <v>44927</v>
      </c>
      <c r="H467" s="65">
        <v>84</v>
      </c>
      <c r="I467" s="65">
        <v>57</v>
      </c>
      <c r="J467" s="65">
        <v>60</v>
      </c>
      <c r="K467" s="65">
        <v>57</v>
      </c>
      <c r="L467" s="66">
        <v>57</v>
      </c>
      <c r="M467" s="67">
        <v>807331</v>
      </c>
      <c r="N467" s="68">
        <v>0.05</v>
      </c>
      <c r="O467" s="69">
        <v>8.8999999999999996E-2</v>
      </c>
      <c r="P467" s="70">
        <v>15235.331929052991</v>
      </c>
      <c r="Q467" s="71">
        <v>735656.11153907469</v>
      </c>
      <c r="R467" s="71">
        <v>71674.888460925315</v>
      </c>
      <c r="S467" s="71">
        <v>177794.12014945759</v>
      </c>
      <c r="T467" s="71">
        <v>106410.6610323647</v>
      </c>
      <c r="U467" s="72">
        <v>71383.459117092891</v>
      </c>
      <c r="V467" s="71">
        <v>68091.144037879043</v>
      </c>
      <c r="W467" s="73">
        <v>71383.459117092891</v>
      </c>
      <c r="X467" s="71">
        <v>178463.80420410202</v>
      </c>
      <c r="Y467" s="71">
        <v>106788.91574317939</v>
      </c>
      <c r="Z467" s="74">
        <v>-2.6775524020195007E-9</v>
      </c>
      <c r="AA467" s="75"/>
      <c r="AB467" s="75">
        <v>60</v>
      </c>
      <c r="AC467" s="76"/>
      <c r="AD467" s="77"/>
      <c r="AE467" s="77"/>
      <c r="AF467" s="63"/>
      <c r="AG467" s="78"/>
      <c r="AH467" s="77"/>
      <c r="AI467" s="77"/>
      <c r="AJ467" s="77"/>
      <c r="AK467" s="77"/>
      <c r="AL467" s="77"/>
    </row>
    <row r="468" spans="1:38" hidden="1">
      <c r="A468" s="93">
        <f>VLOOKUP(B468,'Outstanding Oct 2020'!$A:$A,1,FALSE)</f>
        <v>143976394</v>
      </c>
      <c r="B468" s="62">
        <v>143976394</v>
      </c>
      <c r="C468" s="61">
        <v>99</v>
      </c>
      <c r="D468" s="62" t="s">
        <v>614</v>
      </c>
      <c r="E468" s="63" t="s">
        <v>819</v>
      </c>
      <c r="F468" s="64">
        <v>42360</v>
      </c>
      <c r="G468" s="64">
        <v>51502</v>
      </c>
      <c r="H468" s="65">
        <v>301</v>
      </c>
      <c r="I468" s="65">
        <v>57</v>
      </c>
      <c r="J468" s="65">
        <v>180</v>
      </c>
      <c r="K468" s="65">
        <v>57</v>
      </c>
      <c r="L468" s="66">
        <v>57</v>
      </c>
      <c r="M468" s="67">
        <v>2114749</v>
      </c>
      <c r="N468" s="68">
        <v>0.03</v>
      </c>
      <c r="O468" s="69">
        <v>7.1499999999999994E-2</v>
      </c>
      <c r="P468" s="70">
        <v>14604.068331962391</v>
      </c>
      <c r="Q468" s="71">
        <v>1609733.4332307635</v>
      </c>
      <c r="R468" s="71">
        <v>505015.56676923647</v>
      </c>
      <c r="S468" s="71">
        <v>493383.19799528015</v>
      </c>
      <c r="T468" s="71">
        <v>262413.17538026266</v>
      </c>
      <c r="U468" s="72">
        <v>230970.02261501749</v>
      </c>
      <c r="V468" s="71">
        <v>159921.59614359154</v>
      </c>
      <c r="W468" s="73">
        <v>230970.02261501749</v>
      </c>
      <c r="X468" s="71">
        <v>1018998.8665224523</v>
      </c>
      <c r="Y468" s="71">
        <v>513983.29975323053</v>
      </c>
      <c r="Z468" s="74">
        <v>-1.4668330550193787E-8</v>
      </c>
      <c r="AA468" s="75"/>
      <c r="AB468" s="75">
        <v>180</v>
      </c>
      <c r="AC468" s="76"/>
      <c r="AD468" s="77"/>
      <c r="AE468" s="77"/>
      <c r="AF468" s="63"/>
      <c r="AG468" s="78"/>
      <c r="AH468" s="77"/>
      <c r="AI468" s="77"/>
      <c r="AJ468" s="77"/>
      <c r="AK468" s="77"/>
      <c r="AL468" s="77"/>
    </row>
    <row r="469" spans="1:38" hidden="1">
      <c r="A469" s="93">
        <f>VLOOKUP(B469,'Outstanding Oct 2020'!$A:$A,1,FALSE)</f>
        <v>143986047</v>
      </c>
      <c r="B469" s="62">
        <v>143986047</v>
      </c>
      <c r="C469" s="61">
        <v>98</v>
      </c>
      <c r="D469" s="62" t="s">
        <v>619</v>
      </c>
      <c r="E469" s="63" t="s">
        <v>818</v>
      </c>
      <c r="F469" s="64">
        <v>42395</v>
      </c>
      <c r="G469" s="64">
        <v>44228</v>
      </c>
      <c r="H469" s="65">
        <v>60</v>
      </c>
      <c r="I469" s="65">
        <v>56</v>
      </c>
      <c r="J469" s="65">
        <v>60</v>
      </c>
      <c r="K469" s="65">
        <v>56</v>
      </c>
      <c r="L469" s="66">
        <v>56</v>
      </c>
      <c r="M469" s="67">
        <v>203492</v>
      </c>
      <c r="N469" s="68">
        <v>0.05</v>
      </c>
      <c r="O469" s="69">
        <v>8.8999999999999996E-2</v>
      </c>
      <c r="P469" s="70">
        <v>3840.145076687073</v>
      </c>
      <c r="Q469" s="71">
        <v>185425.96958287168</v>
      </c>
      <c r="R469" s="71">
        <v>18066.030417128321</v>
      </c>
      <c r="S469" s="71">
        <v>44702.094761963672</v>
      </c>
      <c r="T469" s="71">
        <v>26758.022281894606</v>
      </c>
      <c r="U469" s="72">
        <v>17944.072480069066</v>
      </c>
      <c r="V469" s="71">
        <v>16861.628389319765</v>
      </c>
      <c r="W469" s="73">
        <v>17944.072480069066</v>
      </c>
      <c r="X469" s="71">
        <v>44982.735018351988</v>
      </c>
      <c r="Y469" s="71">
        <v>26916.704601224395</v>
      </c>
      <c r="Z469" s="74">
        <v>-7.2759576141834259E-10</v>
      </c>
      <c r="AA469" s="75"/>
      <c r="AB469" s="75">
        <v>60</v>
      </c>
      <c r="AC469" s="76"/>
      <c r="AD469" s="77"/>
      <c r="AE469" s="77"/>
      <c r="AF469" s="63"/>
      <c r="AG469" s="78"/>
      <c r="AH469" s="77"/>
      <c r="AI469" s="77"/>
      <c r="AJ469" s="77"/>
      <c r="AK469" s="77"/>
      <c r="AL469" s="77"/>
    </row>
    <row r="470" spans="1:38" hidden="1">
      <c r="A470" s="93">
        <f>VLOOKUP(B470,'Outstanding Oct 2020'!$A:$A,1,FALSE)</f>
        <v>143986500</v>
      </c>
      <c r="B470" s="62">
        <v>143986500</v>
      </c>
      <c r="C470" s="61">
        <v>98</v>
      </c>
      <c r="D470" s="62" t="s">
        <v>620</v>
      </c>
      <c r="E470" s="63" t="s">
        <v>818</v>
      </c>
      <c r="F470" s="64">
        <v>42395</v>
      </c>
      <c r="G470" s="64">
        <v>44228</v>
      </c>
      <c r="H470" s="65">
        <v>60</v>
      </c>
      <c r="I470" s="65">
        <v>56</v>
      </c>
      <c r="J470" s="65">
        <v>60</v>
      </c>
      <c r="K470" s="65">
        <v>56</v>
      </c>
      <c r="L470" s="66">
        <v>56</v>
      </c>
      <c r="M470" s="67">
        <v>203435</v>
      </c>
      <c r="N470" s="68">
        <v>0.05</v>
      </c>
      <c r="O470" s="69">
        <v>8.8999999999999996E-2</v>
      </c>
      <c r="P470" s="70">
        <v>3839.0694163693643</v>
      </c>
      <c r="Q470" s="71">
        <v>185374.03004585687</v>
      </c>
      <c r="R470" s="71">
        <v>18060.969954143133</v>
      </c>
      <c r="S470" s="71">
        <v>44689.573289859458</v>
      </c>
      <c r="T470" s="71">
        <v>26750.52711122419</v>
      </c>
      <c r="U470" s="72">
        <v>17939.046178635268</v>
      </c>
      <c r="V470" s="71">
        <v>16856.905290533588</v>
      </c>
      <c r="W470" s="73">
        <v>17939.046178635268</v>
      </c>
      <c r="X470" s="71">
        <v>44970.134936304297</v>
      </c>
      <c r="Y470" s="71">
        <v>26909.164982161892</v>
      </c>
      <c r="Z470" s="74">
        <v>-7.2759576141834259E-10</v>
      </c>
      <c r="AA470" s="75"/>
      <c r="AB470" s="75">
        <v>60</v>
      </c>
      <c r="AC470" s="76"/>
      <c r="AD470" s="77"/>
      <c r="AE470" s="77"/>
      <c r="AF470" s="63"/>
      <c r="AG470" s="78"/>
      <c r="AH470" s="77"/>
      <c r="AI470" s="77"/>
      <c r="AJ470" s="77"/>
      <c r="AK470" s="77"/>
      <c r="AL470" s="77"/>
    </row>
    <row r="471" spans="1:38" hidden="1">
      <c r="A471" s="93">
        <f>VLOOKUP(B471,'Outstanding Oct 2020'!$A:$A,1,FALSE)</f>
        <v>143986748</v>
      </c>
      <c r="B471" s="62">
        <v>143986748</v>
      </c>
      <c r="C471" s="61">
        <v>98</v>
      </c>
      <c r="D471" s="62" t="s">
        <v>620</v>
      </c>
      <c r="E471" s="63" t="s">
        <v>818</v>
      </c>
      <c r="F471" s="64">
        <v>42403</v>
      </c>
      <c r="G471" s="64">
        <v>44958</v>
      </c>
      <c r="H471" s="65">
        <v>84</v>
      </c>
      <c r="I471" s="65">
        <v>56</v>
      </c>
      <c r="J471" s="65">
        <v>60</v>
      </c>
      <c r="K471" s="65">
        <v>56</v>
      </c>
      <c r="L471" s="66">
        <v>56</v>
      </c>
      <c r="M471" s="67">
        <v>555865</v>
      </c>
      <c r="N471" s="68">
        <v>0.05</v>
      </c>
      <c r="O471" s="69">
        <v>8.8999999999999996E-2</v>
      </c>
      <c r="P471" s="70">
        <v>10489.85828952814</v>
      </c>
      <c r="Q471" s="71">
        <v>506515.27618866094</v>
      </c>
      <c r="R471" s="71">
        <v>49349.723811339063</v>
      </c>
      <c r="S471" s="71">
        <v>122109.61563530233</v>
      </c>
      <c r="T471" s="71">
        <v>73093.03587229643</v>
      </c>
      <c r="U471" s="72">
        <v>49016.579763005895</v>
      </c>
      <c r="V471" s="71">
        <v>46059.742223916459</v>
      </c>
      <c r="W471" s="73">
        <v>49016.579763005895</v>
      </c>
      <c r="X471" s="71">
        <v>122876.22118302557</v>
      </c>
      <c r="Y471" s="71">
        <v>73526.497371688252</v>
      </c>
      <c r="Z471" s="74">
        <v>-1.7462298274040222E-9</v>
      </c>
      <c r="AA471" s="75"/>
      <c r="AB471" s="75">
        <v>60</v>
      </c>
      <c r="AC471" s="76"/>
      <c r="AD471" s="77"/>
      <c r="AE471" s="77"/>
      <c r="AF471" s="63"/>
      <c r="AG471" s="78"/>
      <c r="AH471" s="77"/>
      <c r="AI471" s="77"/>
      <c r="AJ471" s="77"/>
      <c r="AK471" s="77"/>
      <c r="AL471" s="77"/>
    </row>
    <row r="472" spans="1:38" hidden="1">
      <c r="A472" s="93">
        <f>VLOOKUP(B472,'Outstanding Oct 2020'!$A:$A,1,FALSE)</f>
        <v>143986853</v>
      </c>
      <c r="B472" s="62">
        <v>143986853</v>
      </c>
      <c r="C472" s="61">
        <v>98</v>
      </c>
      <c r="D472" s="62" t="s">
        <v>622</v>
      </c>
      <c r="E472" s="63" t="s">
        <v>818</v>
      </c>
      <c r="F472" s="64">
        <v>42425</v>
      </c>
      <c r="G472" s="64">
        <v>44256</v>
      </c>
      <c r="H472" s="65">
        <v>60</v>
      </c>
      <c r="I472" s="65">
        <v>55</v>
      </c>
      <c r="J472" s="65">
        <v>60</v>
      </c>
      <c r="K472" s="65">
        <v>55</v>
      </c>
      <c r="L472" s="66">
        <v>55</v>
      </c>
      <c r="M472" s="67">
        <v>279724</v>
      </c>
      <c r="N472" s="68">
        <v>0.05</v>
      </c>
      <c r="O472" s="69">
        <v>8.8999999999999996E-2</v>
      </c>
      <c r="P472" s="70">
        <v>5278.7369598373152</v>
      </c>
      <c r="Q472" s="71">
        <v>254890.08863050738</v>
      </c>
      <c r="R472" s="71">
        <v>24833.91136949262</v>
      </c>
      <c r="S472" s="71">
        <v>61256.883563564857</v>
      </c>
      <c r="T472" s="71">
        <v>36673.477565484354</v>
      </c>
      <c r="U472" s="72">
        <v>24583.405998080503</v>
      </c>
      <c r="V472" s="71">
        <v>22764.418755368235</v>
      </c>
      <c r="W472" s="73">
        <v>24583.405998080503</v>
      </c>
      <c r="X472" s="71">
        <v>61834.128959730559</v>
      </c>
      <c r="Y472" s="71">
        <v>37000.217590238899</v>
      </c>
      <c r="Z472" s="74">
        <v>-9.6042640507221222E-10</v>
      </c>
      <c r="AA472" s="75"/>
      <c r="AB472" s="75">
        <v>60</v>
      </c>
      <c r="AC472" s="76"/>
      <c r="AD472" s="77"/>
      <c r="AE472" s="77"/>
      <c r="AF472" s="63"/>
      <c r="AG472" s="78"/>
      <c r="AH472" s="77"/>
      <c r="AI472" s="77"/>
      <c r="AJ472" s="77"/>
      <c r="AK472" s="77"/>
      <c r="AL472" s="77"/>
    </row>
    <row r="473" spans="1:38" hidden="1">
      <c r="A473" s="93">
        <f>VLOOKUP(B473,'Outstanding Oct 2020'!$A:$A,1,FALSE)</f>
        <v>143986632</v>
      </c>
      <c r="B473" s="62">
        <v>143986632</v>
      </c>
      <c r="C473" s="61">
        <v>98</v>
      </c>
      <c r="D473" s="62" t="s">
        <v>623</v>
      </c>
      <c r="E473" s="63" t="s">
        <v>818</v>
      </c>
      <c r="F473" s="64">
        <v>42426</v>
      </c>
      <c r="G473" s="64">
        <v>44256</v>
      </c>
      <c r="H473" s="65">
        <v>60</v>
      </c>
      <c r="I473" s="65">
        <v>55</v>
      </c>
      <c r="J473" s="65">
        <v>60</v>
      </c>
      <c r="K473" s="65">
        <v>55</v>
      </c>
      <c r="L473" s="66">
        <v>55</v>
      </c>
      <c r="M473" s="67">
        <v>305026</v>
      </c>
      <c r="N473" s="68">
        <v>0.05</v>
      </c>
      <c r="O473" s="69">
        <v>8.8999999999999996E-2</v>
      </c>
      <c r="P473" s="70">
        <v>5756.2169134980795</v>
      </c>
      <c r="Q473" s="71">
        <v>277945.7757454103</v>
      </c>
      <c r="R473" s="71">
        <v>27080.224254589702</v>
      </c>
      <c r="S473" s="71">
        <v>66797.779832477478</v>
      </c>
      <c r="T473" s="71">
        <v>39990.720023628382</v>
      </c>
      <c r="U473" s="72">
        <v>26807.059808849095</v>
      </c>
      <c r="V473" s="71">
        <v>24823.538900040559</v>
      </c>
      <c r="W473" s="73">
        <v>26807.059808849095</v>
      </c>
      <c r="X473" s="71">
        <v>67427.239064473484</v>
      </c>
      <c r="Y473" s="71">
        <v>40347.014809884771</v>
      </c>
      <c r="Z473" s="74">
        <v>-9.8953023552894592E-10</v>
      </c>
      <c r="AA473" s="75"/>
      <c r="AB473" s="75">
        <v>60</v>
      </c>
      <c r="AC473" s="76"/>
      <c r="AD473" s="77"/>
      <c r="AE473" s="77"/>
      <c r="AF473" s="63"/>
      <c r="AG473" s="78"/>
      <c r="AH473" s="77"/>
      <c r="AI473" s="77"/>
      <c r="AJ473" s="77"/>
      <c r="AK473" s="77"/>
      <c r="AL473" s="77"/>
    </row>
    <row r="474" spans="1:38" hidden="1">
      <c r="A474" s="93">
        <f>VLOOKUP(B474,'Outstanding Oct 2020'!$A:$A,1,FALSE)</f>
        <v>143986381</v>
      </c>
      <c r="B474" s="62">
        <v>143986381</v>
      </c>
      <c r="C474" s="61">
        <v>98</v>
      </c>
      <c r="D474" s="62" t="s">
        <v>476</v>
      </c>
      <c r="E474" s="63" t="s">
        <v>818</v>
      </c>
      <c r="F474" s="64">
        <v>42432</v>
      </c>
      <c r="G474" s="64">
        <v>44256</v>
      </c>
      <c r="H474" s="65">
        <v>60</v>
      </c>
      <c r="I474" s="65">
        <v>55</v>
      </c>
      <c r="J474" s="65">
        <v>60</v>
      </c>
      <c r="K474" s="65">
        <v>55</v>
      </c>
      <c r="L474" s="66">
        <v>55</v>
      </c>
      <c r="M474" s="67">
        <v>290321</v>
      </c>
      <c r="N474" s="68">
        <v>0.05</v>
      </c>
      <c r="O474" s="69">
        <v>8.8999999999999996E-2</v>
      </c>
      <c r="P474" s="70">
        <v>5478.715422762898</v>
      </c>
      <c r="Q474" s="71">
        <v>264546.28641552932</v>
      </c>
      <c r="R474" s="71">
        <v>25774.713584470679</v>
      </c>
      <c r="S474" s="71">
        <v>63577.525321594556</v>
      </c>
      <c r="T474" s="71">
        <v>38062.807196697337</v>
      </c>
      <c r="U474" s="72">
        <v>25514.718124897219</v>
      </c>
      <c r="V474" s="71">
        <v>23626.820785764787</v>
      </c>
      <c r="W474" s="73">
        <v>25514.718124897219</v>
      </c>
      <c r="X474" s="71">
        <v>64176.638950243592</v>
      </c>
      <c r="Y474" s="71">
        <v>38401.925365773903</v>
      </c>
      <c r="Z474" s="74">
        <v>-9.8953023552894592E-10</v>
      </c>
      <c r="AA474" s="75"/>
      <c r="AB474" s="75">
        <v>60</v>
      </c>
      <c r="AC474" s="76"/>
      <c r="AD474" s="77"/>
      <c r="AE474" s="77"/>
      <c r="AF474" s="63"/>
      <c r="AG474" s="78"/>
      <c r="AH474" s="77"/>
      <c r="AI474" s="77"/>
      <c r="AJ474" s="77"/>
      <c r="AK474" s="77"/>
      <c r="AL474" s="77"/>
    </row>
    <row r="475" spans="1:38" hidden="1">
      <c r="A475" s="93">
        <f>VLOOKUP(B475,'Outstanding Oct 2020'!$A:$A,1,FALSE)</f>
        <v>143986446</v>
      </c>
      <c r="B475" s="62">
        <v>143986446</v>
      </c>
      <c r="C475" s="61">
        <v>98</v>
      </c>
      <c r="D475" s="62" t="s">
        <v>625</v>
      </c>
      <c r="E475" s="63" t="s">
        <v>818</v>
      </c>
      <c r="F475" s="64">
        <v>42447</v>
      </c>
      <c r="G475" s="64">
        <v>44287</v>
      </c>
      <c r="H475" s="65">
        <v>60</v>
      </c>
      <c r="I475" s="65">
        <v>54</v>
      </c>
      <c r="J475" s="65">
        <v>60</v>
      </c>
      <c r="K475" s="65">
        <v>54</v>
      </c>
      <c r="L475" s="66">
        <v>54</v>
      </c>
      <c r="M475" s="67">
        <v>254471</v>
      </c>
      <c r="N475" s="68">
        <v>0.05</v>
      </c>
      <c r="O475" s="69">
        <v>8.8999999999999996E-2</v>
      </c>
      <c r="P475" s="70">
        <v>4802.1816966251063</v>
      </c>
      <c r="Q475" s="71">
        <v>231879.05129303827</v>
      </c>
      <c r="R475" s="71">
        <v>22591.948706961732</v>
      </c>
      <c r="S475" s="71">
        <v>55518.46005352572</v>
      </c>
      <c r="T475" s="71">
        <v>33244.336278909614</v>
      </c>
      <c r="U475" s="72">
        <v>22274.123774616106</v>
      </c>
      <c r="V475" s="71">
        <v>20332.753836265558</v>
      </c>
      <c r="W475" s="73">
        <v>22274.123774616106</v>
      </c>
      <c r="X475" s="71">
        <v>56251.850504467235</v>
      </c>
      <c r="Y475" s="71">
        <v>33659.901797506405</v>
      </c>
      <c r="Z475" s="74">
        <v>-9.0221874415874481E-10</v>
      </c>
      <c r="AA475" s="75"/>
      <c r="AB475" s="75">
        <v>60</v>
      </c>
      <c r="AC475" s="76"/>
      <c r="AD475" s="77"/>
      <c r="AE475" s="77"/>
      <c r="AF475" s="63"/>
      <c r="AG475" s="78"/>
      <c r="AH475" s="77"/>
      <c r="AI475" s="77"/>
      <c r="AJ475" s="77"/>
      <c r="AK475" s="77"/>
      <c r="AL475" s="77"/>
    </row>
    <row r="476" spans="1:38" hidden="1">
      <c r="A476" s="93">
        <f>VLOOKUP(B476,'Outstanding Oct 2020'!$A:$A,1,FALSE)</f>
        <v>143986799</v>
      </c>
      <c r="B476" s="62">
        <v>143986799</v>
      </c>
      <c r="C476" s="61">
        <v>98</v>
      </c>
      <c r="D476" s="62" t="s">
        <v>626</v>
      </c>
      <c r="E476" s="63" t="s">
        <v>818</v>
      </c>
      <c r="F476" s="64">
        <v>42460</v>
      </c>
      <c r="G476" s="64">
        <v>44287</v>
      </c>
      <c r="H476" s="65">
        <v>60</v>
      </c>
      <c r="I476" s="65">
        <v>54</v>
      </c>
      <c r="J476" s="65">
        <v>60</v>
      </c>
      <c r="K476" s="65">
        <v>54</v>
      </c>
      <c r="L476" s="66">
        <v>54</v>
      </c>
      <c r="M476" s="67">
        <v>132251</v>
      </c>
      <c r="N476" s="68">
        <v>0.05</v>
      </c>
      <c r="O476" s="69">
        <v>8.8999999999999996E-2</v>
      </c>
      <c r="P476" s="70">
        <v>2495.73952065409</v>
      </c>
      <c r="Q476" s="71">
        <v>120509.74929385119</v>
      </c>
      <c r="R476" s="71">
        <v>11741.250706148814</v>
      </c>
      <c r="S476" s="71">
        <v>28853.471949805011</v>
      </c>
      <c r="T476" s="71">
        <v>17277.397885110957</v>
      </c>
      <c r="U476" s="72">
        <v>11576.074064694054</v>
      </c>
      <c r="V476" s="71">
        <v>10567.125635533934</v>
      </c>
      <c r="W476" s="73">
        <v>11576.074064694054</v>
      </c>
      <c r="X476" s="71">
        <v>29234.621945393767</v>
      </c>
      <c r="Y476" s="71">
        <v>17493.371239245404</v>
      </c>
      <c r="Z476" s="74">
        <v>-4.5110937207937241E-10</v>
      </c>
      <c r="AA476" s="75"/>
      <c r="AB476" s="75">
        <v>60</v>
      </c>
      <c r="AC476" s="76"/>
      <c r="AD476" s="77"/>
      <c r="AE476" s="77"/>
      <c r="AF476" s="63"/>
      <c r="AG476" s="78"/>
      <c r="AH476" s="77"/>
      <c r="AI476" s="77"/>
      <c r="AJ476" s="77"/>
      <c r="AK476" s="77"/>
      <c r="AL476" s="77"/>
    </row>
    <row r="477" spans="1:38" hidden="1">
      <c r="A477" s="93">
        <f>VLOOKUP(B477,'Outstanding Oct 2020'!$A:$A,1,FALSE)</f>
        <v>143932389</v>
      </c>
      <c r="B477" s="62">
        <v>143932389</v>
      </c>
      <c r="C477" s="61">
        <v>99</v>
      </c>
      <c r="D477" s="62" t="s">
        <v>627</v>
      </c>
      <c r="E477" s="63" t="s">
        <v>819</v>
      </c>
      <c r="F477" s="64">
        <v>42457</v>
      </c>
      <c r="G477" s="64">
        <v>53418</v>
      </c>
      <c r="H477" s="65">
        <v>360</v>
      </c>
      <c r="I477" s="65">
        <v>54</v>
      </c>
      <c r="J477" s="65">
        <v>180</v>
      </c>
      <c r="K477" s="65">
        <v>54</v>
      </c>
      <c r="L477" s="66">
        <v>54</v>
      </c>
      <c r="M477" s="67">
        <v>557161</v>
      </c>
      <c r="N477" s="68">
        <v>0.03</v>
      </c>
      <c r="O477" s="69">
        <v>7.1499999999999994E-2</v>
      </c>
      <c r="P477" s="70">
        <v>3847.6515727892524</v>
      </c>
      <c r="Q477" s="71">
        <v>424107.39496379258</v>
      </c>
      <c r="R477" s="71">
        <v>133053.60503620742</v>
      </c>
      <c r="S477" s="71">
        <v>123939.10539516686</v>
      </c>
      <c r="T477" s="71">
        <v>66041.883218507079</v>
      </c>
      <c r="U477" s="72">
        <v>57897.22217665978</v>
      </c>
      <c r="V477" s="71">
        <v>39916.081510862226</v>
      </c>
      <c r="W477" s="73">
        <v>57897.22217665978</v>
      </c>
      <c r="X477" s="71">
        <v>268469.88813826896</v>
      </c>
      <c r="Y477" s="71">
        <v>135416.28310206532</v>
      </c>
      <c r="Z477" s="74">
        <v>-3.7834979593753815E-9</v>
      </c>
      <c r="AA477" s="75"/>
      <c r="AB477" s="75">
        <v>180</v>
      </c>
      <c r="AC477" s="76"/>
      <c r="AD477" s="77"/>
      <c r="AE477" s="77"/>
      <c r="AF477" s="63"/>
      <c r="AG477" s="78"/>
      <c r="AH477" s="77"/>
      <c r="AI477" s="77"/>
      <c r="AJ477" s="77"/>
      <c r="AK477" s="77"/>
      <c r="AL477" s="77"/>
    </row>
    <row r="478" spans="1:38" hidden="1">
      <c r="A478" s="93">
        <f>VLOOKUP(B478,'Outstanding Oct 2020'!$A:$A,1,FALSE)</f>
        <v>143986756</v>
      </c>
      <c r="B478" s="62">
        <v>143986756</v>
      </c>
      <c r="C478" s="61">
        <v>98</v>
      </c>
      <c r="D478" s="62" t="s">
        <v>629</v>
      </c>
      <c r="E478" s="63" t="s">
        <v>818</v>
      </c>
      <c r="F478" s="64">
        <v>42472</v>
      </c>
      <c r="G478" s="64">
        <v>44287</v>
      </c>
      <c r="H478" s="65">
        <v>60</v>
      </c>
      <c r="I478" s="65">
        <v>54</v>
      </c>
      <c r="J478" s="65">
        <v>60</v>
      </c>
      <c r="K478" s="65">
        <v>54</v>
      </c>
      <c r="L478" s="66">
        <v>54</v>
      </c>
      <c r="M478" s="67">
        <v>170259</v>
      </c>
      <c r="N478" s="68">
        <v>0.05</v>
      </c>
      <c r="O478" s="69">
        <v>8.8999999999999996E-2</v>
      </c>
      <c r="P478" s="70">
        <v>3212.9973689956578</v>
      </c>
      <c r="Q478" s="71">
        <v>155143.39706332513</v>
      </c>
      <c r="R478" s="71">
        <v>15115.60293667487</v>
      </c>
      <c r="S478" s="71">
        <v>37145.75527369816</v>
      </c>
      <c r="T478" s="71">
        <v>22242.799574453937</v>
      </c>
      <c r="U478" s="72">
        <v>14902.955699244223</v>
      </c>
      <c r="V478" s="71">
        <v>13604.042643007382</v>
      </c>
      <c r="W478" s="73">
        <v>14902.955699244223</v>
      </c>
      <c r="X478" s="71">
        <v>37636.445076413802</v>
      </c>
      <c r="Y478" s="71">
        <v>22520.842139739485</v>
      </c>
      <c r="Z478" s="74">
        <v>-5.5297277867794037E-10</v>
      </c>
      <c r="AA478" s="75"/>
      <c r="AB478" s="75">
        <v>60</v>
      </c>
      <c r="AC478" s="76"/>
      <c r="AD478" s="77"/>
      <c r="AE478" s="77"/>
      <c r="AF478" s="63"/>
      <c r="AG478" s="78"/>
      <c r="AH478" s="77"/>
      <c r="AI478" s="77"/>
      <c r="AJ478" s="77"/>
      <c r="AK478" s="77"/>
      <c r="AL478" s="77"/>
    </row>
    <row r="479" spans="1:38" hidden="1">
      <c r="A479" s="93">
        <f>VLOOKUP(B479,'Outstanding Oct 2020'!$A:$A,1,FALSE)</f>
        <v>143987167</v>
      </c>
      <c r="B479" s="62">
        <v>143987167</v>
      </c>
      <c r="C479" s="61">
        <v>98</v>
      </c>
      <c r="D479" s="62" t="s">
        <v>630</v>
      </c>
      <c r="E479" s="63" t="s">
        <v>818</v>
      </c>
      <c r="F479" s="64">
        <v>42489</v>
      </c>
      <c r="G479" s="64">
        <v>44317</v>
      </c>
      <c r="H479" s="65">
        <v>60</v>
      </c>
      <c r="I479" s="65">
        <v>53</v>
      </c>
      <c r="J479" s="65">
        <v>60</v>
      </c>
      <c r="K479" s="65">
        <v>53</v>
      </c>
      <c r="L479" s="66">
        <v>53</v>
      </c>
      <c r="M479" s="67">
        <v>365828</v>
      </c>
      <c r="N479" s="68">
        <v>0.05</v>
      </c>
      <c r="O479" s="69">
        <v>8.8999999999999996E-2</v>
      </c>
      <c r="P479" s="70">
        <v>6903.6256615212324</v>
      </c>
      <c r="Q479" s="71">
        <v>333349.77100113418</v>
      </c>
      <c r="R479" s="71">
        <v>32478.228998865816</v>
      </c>
      <c r="S479" s="71">
        <v>79465.432591658959</v>
      </c>
      <c r="T479" s="71">
        <v>47594.080565451528</v>
      </c>
      <c r="U479" s="72">
        <v>31871.352026207431</v>
      </c>
      <c r="V479" s="71">
        <v>28689.102282331471</v>
      </c>
      <c r="W479" s="73">
        <v>31871.352026207431</v>
      </c>
      <c r="X479" s="71">
        <v>80867.76869013859</v>
      </c>
      <c r="Y479" s="71">
        <v>48389.539691273938</v>
      </c>
      <c r="Z479" s="74">
        <v>-1.1641532182693481E-9</v>
      </c>
      <c r="AA479" s="75"/>
      <c r="AB479" s="75">
        <v>60</v>
      </c>
      <c r="AC479" s="76"/>
      <c r="AD479" s="77"/>
      <c r="AE479" s="77"/>
      <c r="AF479" s="63"/>
      <c r="AG479" s="78"/>
      <c r="AH479" s="77"/>
      <c r="AI479" s="77"/>
      <c r="AJ479" s="77"/>
      <c r="AK479" s="77"/>
      <c r="AL479" s="77"/>
    </row>
    <row r="480" spans="1:38" hidden="1">
      <c r="A480" s="93">
        <f>VLOOKUP(B480,'Outstanding Oct 2020'!$A:$A,1,FALSE)</f>
        <v>143824780</v>
      </c>
      <c r="B480" s="62">
        <v>143824780</v>
      </c>
      <c r="C480" s="61">
        <v>99</v>
      </c>
      <c r="D480" s="62" t="s">
        <v>631</v>
      </c>
      <c r="E480" s="63" t="s">
        <v>819</v>
      </c>
      <c r="F480" s="64">
        <v>42467</v>
      </c>
      <c r="G480" s="64">
        <v>51592</v>
      </c>
      <c r="H480" s="65">
        <v>300</v>
      </c>
      <c r="I480" s="65">
        <v>54</v>
      </c>
      <c r="J480" s="65">
        <v>180</v>
      </c>
      <c r="K480" s="65">
        <v>54</v>
      </c>
      <c r="L480" s="66">
        <v>54</v>
      </c>
      <c r="M480" s="67">
        <v>2800018</v>
      </c>
      <c r="N480" s="68">
        <v>0.03</v>
      </c>
      <c r="O480" s="69">
        <v>7.1499999999999994E-2</v>
      </c>
      <c r="P480" s="70">
        <v>19336.410232478971</v>
      </c>
      <c r="Q480" s="71">
        <v>2131355.8196494882</v>
      </c>
      <c r="R480" s="71">
        <v>668662.1803505118</v>
      </c>
      <c r="S480" s="71">
        <v>622857.17415677756</v>
      </c>
      <c r="T480" s="71">
        <v>331894.12354008574</v>
      </c>
      <c r="U480" s="72">
        <v>290963.05061669182</v>
      </c>
      <c r="V480" s="71">
        <v>200598.65410515355</v>
      </c>
      <c r="W480" s="73">
        <v>290963.05061669182</v>
      </c>
      <c r="X480" s="71">
        <v>1349198.0221967069</v>
      </c>
      <c r="Y480" s="71">
        <v>680535.84184621461</v>
      </c>
      <c r="Z480" s="74">
        <v>-1.9557774066925049E-8</v>
      </c>
      <c r="AA480" s="75"/>
      <c r="AB480" s="75">
        <v>180</v>
      </c>
      <c r="AC480" s="76"/>
      <c r="AD480" s="77"/>
      <c r="AE480" s="77"/>
      <c r="AF480" s="63"/>
      <c r="AG480" s="78"/>
      <c r="AH480" s="77"/>
      <c r="AI480" s="77"/>
      <c r="AJ480" s="77"/>
      <c r="AK480" s="77"/>
      <c r="AL480" s="77"/>
    </row>
    <row r="481" spans="1:38" hidden="1">
      <c r="A481" s="93">
        <f>VLOOKUP(B481,'Outstanding Oct 2020'!$A:$A,1,FALSE)</f>
        <v>143274454</v>
      </c>
      <c r="B481" s="62">
        <v>143274454</v>
      </c>
      <c r="C481" s="61">
        <v>99</v>
      </c>
      <c r="D481" s="62" t="s">
        <v>632</v>
      </c>
      <c r="E481" s="63" t="s">
        <v>819</v>
      </c>
      <c r="F481" s="64">
        <v>42488</v>
      </c>
      <c r="G481" s="64">
        <v>53448</v>
      </c>
      <c r="H481" s="65">
        <v>360</v>
      </c>
      <c r="I481" s="65">
        <v>53</v>
      </c>
      <c r="J481" s="65">
        <v>180</v>
      </c>
      <c r="K481" s="65">
        <v>53</v>
      </c>
      <c r="L481" s="66">
        <v>53</v>
      </c>
      <c r="M481" s="67">
        <v>2404109</v>
      </c>
      <c r="N481" s="68">
        <v>0.03</v>
      </c>
      <c r="O481" s="69">
        <v>7.1499999999999994E-2</v>
      </c>
      <c r="P481" s="70">
        <v>16602.335366270785</v>
      </c>
      <c r="Q481" s="71">
        <v>1829992.4172707861</v>
      </c>
      <c r="R481" s="71">
        <v>574116.58272921387</v>
      </c>
      <c r="S481" s="71">
        <v>525993.31367006013</v>
      </c>
      <c r="T481" s="71">
        <v>280454.30120574229</v>
      </c>
      <c r="U481" s="72">
        <v>245539.01246431784</v>
      </c>
      <c r="V481" s="71">
        <v>169045.4382480463</v>
      </c>
      <c r="W481" s="73">
        <v>245539.01246431784</v>
      </c>
      <c r="X481" s="71">
        <v>1158427.9486579383</v>
      </c>
      <c r="Y481" s="71">
        <v>584311.36592874117</v>
      </c>
      <c r="Z481" s="74">
        <v>-1.6763806343078613E-8</v>
      </c>
      <c r="AA481" s="75"/>
      <c r="AB481" s="75">
        <v>180</v>
      </c>
      <c r="AC481" s="76"/>
      <c r="AD481" s="77"/>
      <c r="AE481" s="77"/>
      <c r="AF481" s="63"/>
      <c r="AG481" s="78"/>
      <c r="AH481" s="77"/>
      <c r="AI481" s="77"/>
      <c r="AJ481" s="77"/>
      <c r="AK481" s="77"/>
      <c r="AL481" s="77"/>
    </row>
    <row r="482" spans="1:38" hidden="1">
      <c r="A482" s="93">
        <f>VLOOKUP(B482,'Outstanding Oct 2020'!$A:$A,1,FALSE)</f>
        <v>143845257</v>
      </c>
      <c r="B482" s="62">
        <v>143845257</v>
      </c>
      <c r="C482" s="61">
        <v>99</v>
      </c>
      <c r="D482" s="62" t="s">
        <v>633</v>
      </c>
      <c r="E482" s="63" t="s">
        <v>819</v>
      </c>
      <c r="F482" s="64">
        <v>42489</v>
      </c>
      <c r="G482" s="64">
        <v>53448</v>
      </c>
      <c r="H482" s="65">
        <v>360</v>
      </c>
      <c r="I482" s="65">
        <v>53</v>
      </c>
      <c r="J482" s="65">
        <v>180</v>
      </c>
      <c r="K482" s="65">
        <v>53</v>
      </c>
      <c r="L482" s="66">
        <v>53</v>
      </c>
      <c r="M482" s="67">
        <v>2404228</v>
      </c>
      <c r="N482" s="68">
        <v>0.03</v>
      </c>
      <c r="O482" s="69">
        <v>7.1499999999999994E-2</v>
      </c>
      <c r="P482" s="70">
        <v>16603.157158422713</v>
      </c>
      <c r="Q482" s="71">
        <v>1830082.9993108078</v>
      </c>
      <c r="R482" s="71">
        <v>574145.00068919221</v>
      </c>
      <c r="S482" s="71">
        <v>526019.34959618771</v>
      </c>
      <c r="T482" s="71">
        <v>280468.18329754542</v>
      </c>
      <c r="U482" s="72">
        <v>245551.16629864229</v>
      </c>
      <c r="V482" s="71">
        <v>169053.80575848438</v>
      </c>
      <c r="W482" s="73">
        <v>245551.16629864229</v>
      </c>
      <c r="X482" s="71">
        <v>1158485.2892052634</v>
      </c>
      <c r="Y482" s="71">
        <v>584340.28851608885</v>
      </c>
      <c r="Z482" s="74">
        <v>-1.7695128917694092E-8</v>
      </c>
      <c r="AA482" s="75"/>
      <c r="AB482" s="75">
        <v>180</v>
      </c>
      <c r="AC482" s="76"/>
      <c r="AD482" s="77"/>
      <c r="AE482" s="77"/>
      <c r="AF482" s="63"/>
      <c r="AG482" s="78"/>
      <c r="AH482" s="77"/>
      <c r="AI482" s="77"/>
      <c r="AJ482" s="77"/>
      <c r="AK482" s="77"/>
      <c r="AL482" s="77"/>
    </row>
    <row r="483" spans="1:38" hidden="1">
      <c r="A483" s="93">
        <f>VLOOKUP(B483,'Outstanding Oct 2020'!$A:$A,1,FALSE)</f>
        <v>143636569</v>
      </c>
      <c r="B483" s="62">
        <v>143636569</v>
      </c>
      <c r="C483" s="61">
        <v>99</v>
      </c>
      <c r="D483" s="62" t="s">
        <v>634</v>
      </c>
      <c r="E483" s="63" t="s">
        <v>819</v>
      </c>
      <c r="F483" s="64">
        <v>42489</v>
      </c>
      <c r="G483" s="64">
        <v>53448</v>
      </c>
      <c r="H483" s="65">
        <v>360</v>
      </c>
      <c r="I483" s="65">
        <v>53</v>
      </c>
      <c r="J483" s="65">
        <v>180</v>
      </c>
      <c r="K483" s="65">
        <v>53</v>
      </c>
      <c r="L483" s="66">
        <v>53</v>
      </c>
      <c r="M483" s="67">
        <v>2103670</v>
      </c>
      <c r="N483" s="68">
        <v>0.03</v>
      </c>
      <c r="O483" s="69">
        <v>7.1499999999999994E-2</v>
      </c>
      <c r="P483" s="70">
        <v>14527.558792035994</v>
      </c>
      <c r="Q483" s="71">
        <v>1601300.1691853551</v>
      </c>
      <c r="R483" s="71">
        <v>502369.83081464493</v>
      </c>
      <c r="S483" s="71">
        <v>460260.47661245626</v>
      </c>
      <c r="T483" s="71">
        <v>245406.21902645996</v>
      </c>
      <c r="U483" s="72">
        <v>214854.2575859963</v>
      </c>
      <c r="V483" s="71">
        <v>147920.00573986766</v>
      </c>
      <c r="W483" s="73">
        <v>214854.2575859963</v>
      </c>
      <c r="X483" s="71">
        <v>1013660.4133811095</v>
      </c>
      <c r="Y483" s="71">
        <v>511290.58256647876</v>
      </c>
      <c r="Z483" s="74">
        <v>-1.4202669262886047E-8</v>
      </c>
      <c r="AA483" s="75"/>
      <c r="AB483" s="75">
        <v>180</v>
      </c>
      <c r="AC483" s="76"/>
      <c r="AD483" s="77"/>
      <c r="AE483" s="77"/>
      <c r="AF483" s="63"/>
      <c r="AG483" s="78"/>
      <c r="AH483" s="77"/>
      <c r="AI483" s="77"/>
      <c r="AJ483" s="77"/>
      <c r="AK483" s="77"/>
      <c r="AL483" s="77"/>
    </row>
    <row r="484" spans="1:38" hidden="1">
      <c r="A484" s="93">
        <f>VLOOKUP(B484,'Outstanding Oct 2020'!$A:$A,1,FALSE)</f>
        <v>143986330</v>
      </c>
      <c r="B484" s="62">
        <v>143986330</v>
      </c>
      <c r="C484" s="61">
        <v>97</v>
      </c>
      <c r="D484" s="62" t="s">
        <v>635</v>
      </c>
      <c r="E484" s="63" t="s">
        <v>818</v>
      </c>
      <c r="F484" s="64">
        <v>42495</v>
      </c>
      <c r="G484" s="64">
        <v>44317</v>
      </c>
      <c r="H484" s="65">
        <v>60</v>
      </c>
      <c r="I484" s="65">
        <v>53</v>
      </c>
      <c r="J484" s="65">
        <v>60</v>
      </c>
      <c r="K484" s="65">
        <v>53</v>
      </c>
      <c r="L484" s="66">
        <v>53</v>
      </c>
      <c r="M484" s="67">
        <v>162000</v>
      </c>
      <c r="N484" s="68">
        <v>0</v>
      </c>
      <c r="O484" s="69">
        <v>8.8999999999999996E-2</v>
      </c>
      <c r="P484" s="70">
        <v>2700</v>
      </c>
      <c r="Q484" s="71">
        <v>130372.70933151018</v>
      </c>
      <c r="R484" s="71">
        <v>31627.290668489819</v>
      </c>
      <c r="S484" s="71">
        <v>31078.838644649397</v>
      </c>
      <c r="T484" s="71">
        <v>0</v>
      </c>
      <c r="U484" s="72">
        <v>31078.838644649397</v>
      </c>
      <c r="V484" s="71">
        <v>27937.440090499338</v>
      </c>
      <c r="W484" s="73">
        <v>31078.838644649397</v>
      </c>
      <c r="X484" s="71">
        <v>31627.290668489368</v>
      </c>
      <c r="Y484" s="71">
        <v>0</v>
      </c>
      <c r="Z484" s="74">
        <v>-4.5110937207937241E-10</v>
      </c>
      <c r="AA484" s="75"/>
      <c r="AB484" s="75">
        <v>60</v>
      </c>
      <c r="AC484" s="76"/>
      <c r="AD484" s="77"/>
      <c r="AE484" s="77"/>
      <c r="AF484" s="63"/>
      <c r="AG484" s="78"/>
      <c r="AH484" s="77"/>
      <c r="AI484" s="77"/>
      <c r="AJ484" s="77"/>
      <c r="AK484" s="77"/>
      <c r="AL484" s="77"/>
    </row>
    <row r="485" spans="1:38" hidden="1">
      <c r="A485" s="93">
        <f>VLOOKUP(B485,'Outstanding Oct 2020'!$A:$A,1,FALSE)</f>
        <v>143986837</v>
      </c>
      <c r="B485" s="62">
        <v>143986837</v>
      </c>
      <c r="C485" s="61">
        <v>98</v>
      </c>
      <c r="D485" s="62" t="s">
        <v>164</v>
      </c>
      <c r="E485" s="63" t="s">
        <v>818</v>
      </c>
      <c r="F485" s="64">
        <v>42501</v>
      </c>
      <c r="G485" s="64">
        <v>44317</v>
      </c>
      <c r="H485" s="65">
        <v>60</v>
      </c>
      <c r="I485" s="65">
        <v>53</v>
      </c>
      <c r="J485" s="65">
        <v>60</v>
      </c>
      <c r="K485" s="65">
        <v>53</v>
      </c>
      <c r="L485" s="66">
        <v>53</v>
      </c>
      <c r="M485" s="67">
        <v>150104</v>
      </c>
      <c r="N485" s="68">
        <v>0.05</v>
      </c>
      <c r="O485" s="69">
        <v>8.8999999999999996E-2</v>
      </c>
      <c r="P485" s="70">
        <v>2832.6476549006175</v>
      </c>
      <c r="Q485" s="71">
        <v>136777.75901886745</v>
      </c>
      <c r="R485" s="71">
        <v>13326.240981132549</v>
      </c>
      <c r="S485" s="71">
        <v>32605.703482889177</v>
      </c>
      <c r="T485" s="71">
        <v>19528.472039309549</v>
      </c>
      <c r="U485" s="72">
        <v>13077.231443579629</v>
      </c>
      <c r="V485" s="71">
        <v>11771.512866667086</v>
      </c>
      <c r="W485" s="73">
        <v>13077.231443579629</v>
      </c>
      <c r="X485" s="71">
        <v>33181.100275169068</v>
      </c>
      <c r="Y485" s="71">
        <v>19854.859294037044</v>
      </c>
      <c r="Z485" s="74">
        <v>-5.2386894822120667E-10</v>
      </c>
      <c r="AA485" s="75"/>
      <c r="AB485" s="75">
        <v>60</v>
      </c>
      <c r="AC485" s="76"/>
      <c r="AD485" s="77"/>
      <c r="AE485" s="77"/>
      <c r="AF485" s="63"/>
      <c r="AG485" s="78"/>
      <c r="AH485" s="77"/>
      <c r="AI485" s="77"/>
      <c r="AJ485" s="77"/>
      <c r="AK485" s="77"/>
      <c r="AL485" s="77"/>
    </row>
    <row r="486" spans="1:38" hidden="1">
      <c r="A486" s="93">
        <f>VLOOKUP(B486,'Outstanding Oct 2020'!$A:$A,1,FALSE)</f>
        <v>143987035</v>
      </c>
      <c r="B486" s="62">
        <v>143987035</v>
      </c>
      <c r="C486" s="61">
        <v>98</v>
      </c>
      <c r="D486" s="62" t="s">
        <v>638</v>
      </c>
      <c r="E486" s="63" t="s">
        <v>818</v>
      </c>
      <c r="F486" s="64">
        <v>42502</v>
      </c>
      <c r="G486" s="64">
        <v>44317</v>
      </c>
      <c r="H486" s="65">
        <v>60</v>
      </c>
      <c r="I486" s="65">
        <v>53</v>
      </c>
      <c r="J486" s="65">
        <v>60</v>
      </c>
      <c r="K486" s="65">
        <v>53</v>
      </c>
      <c r="L486" s="66">
        <v>53</v>
      </c>
      <c r="M486" s="67">
        <v>215119</v>
      </c>
      <c r="N486" s="68">
        <v>0.05</v>
      </c>
      <c r="O486" s="69">
        <v>8.8999999999999996E-2</v>
      </c>
      <c r="P486" s="70">
        <v>4059.5609102659882</v>
      </c>
      <c r="Q486" s="71">
        <v>196020.72391395131</v>
      </c>
      <c r="R486" s="71">
        <v>19098.276086048689</v>
      </c>
      <c r="S486" s="71">
        <v>46728.310554919502</v>
      </c>
      <c r="T486" s="71">
        <v>27986.898261366965</v>
      </c>
      <c r="U486" s="72">
        <v>18741.412293552537</v>
      </c>
      <c r="V486" s="71">
        <v>16870.143876009675</v>
      </c>
      <c r="W486" s="73">
        <v>18741.412293552537</v>
      </c>
      <c r="X486" s="71">
        <v>47552.930702007288</v>
      </c>
      <c r="Y486" s="71">
        <v>28454.654615959298</v>
      </c>
      <c r="Z486" s="74">
        <v>-6.9849193096160889E-10</v>
      </c>
      <c r="AA486" s="75"/>
      <c r="AB486" s="75">
        <v>60</v>
      </c>
      <c r="AC486" s="76"/>
      <c r="AD486" s="77"/>
      <c r="AE486" s="77"/>
      <c r="AF486" s="63"/>
      <c r="AG486" s="78"/>
      <c r="AH486" s="77"/>
      <c r="AI486" s="77"/>
      <c r="AJ486" s="77"/>
      <c r="AK486" s="77"/>
      <c r="AL486" s="77"/>
    </row>
    <row r="487" spans="1:38" hidden="1">
      <c r="A487" s="93">
        <f>VLOOKUP(B487,'Outstanding Oct 2020'!$A:$A,1,FALSE)</f>
        <v>143986063</v>
      </c>
      <c r="B487" s="62">
        <v>143986063</v>
      </c>
      <c r="C487" s="61">
        <v>98</v>
      </c>
      <c r="D487" s="62" t="s">
        <v>505</v>
      </c>
      <c r="E487" s="63" t="s">
        <v>818</v>
      </c>
      <c r="F487" s="64">
        <v>42502</v>
      </c>
      <c r="G487" s="64">
        <v>44317</v>
      </c>
      <c r="H487" s="65">
        <v>60</v>
      </c>
      <c r="I487" s="65">
        <v>53</v>
      </c>
      <c r="J487" s="65">
        <v>60</v>
      </c>
      <c r="K487" s="65">
        <v>53</v>
      </c>
      <c r="L487" s="66">
        <v>53</v>
      </c>
      <c r="M487" s="67">
        <v>491292</v>
      </c>
      <c r="N487" s="68">
        <v>0.05</v>
      </c>
      <c r="O487" s="69">
        <v>8.8999999999999996E-2</v>
      </c>
      <c r="P487" s="70">
        <v>9271.28611943342</v>
      </c>
      <c r="Q487" s="71">
        <v>447675.07051042892</v>
      </c>
      <c r="R487" s="71">
        <v>43616.929489571077</v>
      </c>
      <c r="S487" s="71">
        <v>106718.81679046247</v>
      </c>
      <c r="T487" s="71">
        <v>63916.898184834921</v>
      </c>
      <c r="U487" s="72">
        <v>42801.91860562755</v>
      </c>
      <c r="V487" s="71">
        <v>38528.287715787781</v>
      </c>
      <c r="W487" s="73">
        <v>42801.91860562755</v>
      </c>
      <c r="X487" s="71">
        <v>108602.09665557469</v>
      </c>
      <c r="Y487" s="71">
        <v>64985.167166005238</v>
      </c>
      <c r="Z487" s="74">
        <v>-1.6298145055770874E-9</v>
      </c>
      <c r="AA487" s="75"/>
      <c r="AB487" s="75">
        <v>60</v>
      </c>
      <c r="AC487" s="76"/>
      <c r="AD487" s="77"/>
      <c r="AE487" s="77"/>
      <c r="AF487" s="63"/>
      <c r="AG487" s="78"/>
      <c r="AH487" s="77"/>
      <c r="AI487" s="77"/>
      <c r="AJ487" s="77"/>
      <c r="AK487" s="77"/>
      <c r="AL487" s="77"/>
    </row>
    <row r="488" spans="1:38" hidden="1">
      <c r="A488" s="93">
        <f>VLOOKUP(B488,'Outstanding Oct 2020'!$A:$A,1,FALSE)</f>
        <v>143986764</v>
      </c>
      <c r="B488" s="62">
        <v>143986764</v>
      </c>
      <c r="C488" s="61">
        <v>97</v>
      </c>
      <c r="D488" s="62" t="s">
        <v>639</v>
      </c>
      <c r="E488" s="63" t="s">
        <v>818</v>
      </c>
      <c r="F488" s="64">
        <v>42534</v>
      </c>
      <c r="G488" s="64">
        <v>44348</v>
      </c>
      <c r="H488" s="65">
        <v>60</v>
      </c>
      <c r="I488" s="65">
        <v>52</v>
      </c>
      <c r="J488" s="65">
        <v>60</v>
      </c>
      <c r="K488" s="65">
        <v>52</v>
      </c>
      <c r="L488" s="66">
        <v>52</v>
      </c>
      <c r="M488" s="67">
        <v>81560</v>
      </c>
      <c r="N488" s="68">
        <v>0</v>
      </c>
      <c r="O488" s="69">
        <v>8.8999999999999996E-2</v>
      </c>
      <c r="P488" s="70">
        <v>1359.3333333333333</v>
      </c>
      <c r="Q488" s="71">
        <v>65637.025759740543</v>
      </c>
      <c r="R488" s="71">
        <v>15922.974240259457</v>
      </c>
      <c r="S488" s="71">
        <v>15568.825172607329</v>
      </c>
      <c r="T488" s="71">
        <v>0</v>
      </c>
      <c r="U488" s="72">
        <v>15568.825172607329</v>
      </c>
      <c r="V488" s="71">
        <v>13799.911008224864</v>
      </c>
      <c r="W488" s="73">
        <v>15568.825172607329</v>
      </c>
      <c r="X488" s="71">
        <v>15922.974240259209</v>
      </c>
      <c r="Y488" s="71">
        <v>0</v>
      </c>
      <c r="Z488" s="74">
        <v>-2.4738255888223648E-10</v>
      </c>
      <c r="AA488" s="75"/>
      <c r="AB488" s="75">
        <v>60</v>
      </c>
      <c r="AC488" s="76"/>
      <c r="AD488" s="77"/>
      <c r="AE488" s="77"/>
      <c r="AF488" s="63"/>
      <c r="AG488" s="78"/>
      <c r="AH488" s="77"/>
      <c r="AI488" s="77"/>
      <c r="AJ488" s="77"/>
      <c r="AK488" s="77"/>
      <c r="AL488" s="77"/>
    </row>
    <row r="489" spans="1:38" hidden="1">
      <c r="A489" s="93">
        <f>VLOOKUP(B489,'Outstanding Oct 2020'!$A:$A,1,FALSE)</f>
        <v>143987353</v>
      </c>
      <c r="B489" s="62">
        <v>143987353</v>
      </c>
      <c r="C489" s="61">
        <v>98</v>
      </c>
      <c r="D489" s="62" t="s">
        <v>643</v>
      </c>
      <c r="E489" s="63" t="s">
        <v>818</v>
      </c>
      <c r="F489" s="64">
        <v>42548</v>
      </c>
      <c r="G489" s="64">
        <v>44378</v>
      </c>
      <c r="H489" s="65">
        <v>60</v>
      </c>
      <c r="I489" s="65">
        <v>51</v>
      </c>
      <c r="J489" s="65">
        <v>60</v>
      </c>
      <c r="K489" s="65">
        <v>51</v>
      </c>
      <c r="L489" s="66">
        <v>51</v>
      </c>
      <c r="M489" s="67">
        <v>227191</v>
      </c>
      <c r="N489" s="68">
        <v>0.05</v>
      </c>
      <c r="O489" s="69">
        <v>8.8999999999999996E-2</v>
      </c>
      <c r="P489" s="70">
        <v>4287.3744428164882</v>
      </c>
      <c r="Q489" s="71">
        <v>207020.97112172571</v>
      </c>
      <c r="R489" s="71">
        <v>20170.028878274286</v>
      </c>
      <c r="S489" s="71">
        <v>48828.647663374373</v>
      </c>
      <c r="T489" s="71">
        <v>29259.713530166046</v>
      </c>
      <c r="U489" s="72">
        <v>19568.934133208328</v>
      </c>
      <c r="V489" s="71">
        <v>17144.524546533143</v>
      </c>
      <c r="W489" s="73">
        <v>19568.934133208328</v>
      </c>
      <c r="X489" s="71">
        <v>50221.495447262831</v>
      </c>
      <c r="Y489" s="71">
        <v>30051.466568989301</v>
      </c>
      <c r="Z489" s="74">
        <v>-7.5669959187507629E-10</v>
      </c>
      <c r="AA489" s="75"/>
      <c r="AB489" s="75">
        <v>60</v>
      </c>
      <c r="AC489" s="76"/>
      <c r="AD489" s="77"/>
      <c r="AE489" s="77"/>
      <c r="AF489" s="63"/>
      <c r="AG489" s="78"/>
      <c r="AH489" s="77"/>
      <c r="AI489" s="77"/>
      <c r="AJ489" s="77"/>
      <c r="AK489" s="77"/>
      <c r="AL489" s="77"/>
    </row>
    <row r="490" spans="1:38" hidden="1">
      <c r="A490" s="93">
        <f>VLOOKUP(B490,'Outstanding Oct 2020'!$A:$A,1,FALSE)</f>
        <v>143987434</v>
      </c>
      <c r="B490" s="62">
        <v>143987434</v>
      </c>
      <c r="C490" s="61">
        <v>98</v>
      </c>
      <c r="D490" s="62" t="s">
        <v>462</v>
      </c>
      <c r="E490" s="63" t="s">
        <v>818</v>
      </c>
      <c r="F490" s="64">
        <v>42548</v>
      </c>
      <c r="G490" s="64">
        <v>44378</v>
      </c>
      <c r="H490" s="65">
        <v>60</v>
      </c>
      <c r="I490" s="65">
        <v>51</v>
      </c>
      <c r="J490" s="65">
        <v>60</v>
      </c>
      <c r="K490" s="65">
        <v>51</v>
      </c>
      <c r="L490" s="66">
        <v>51</v>
      </c>
      <c r="M490" s="67">
        <v>406815</v>
      </c>
      <c r="N490" s="68">
        <v>0.05</v>
      </c>
      <c r="O490" s="69">
        <v>8.8999999999999996E-2</v>
      </c>
      <c r="P490" s="70">
        <v>7677.1009148883086</v>
      </c>
      <c r="Q490" s="71">
        <v>370697.94299459417</v>
      </c>
      <c r="R490" s="71">
        <v>36117.057005405833</v>
      </c>
      <c r="S490" s="71">
        <v>87434.036996076582</v>
      </c>
      <c r="T490" s="71">
        <v>52393.318220239831</v>
      </c>
      <c r="U490" s="72">
        <v>35040.718775836751</v>
      </c>
      <c r="V490" s="71">
        <v>30699.498454594956</v>
      </c>
      <c r="W490" s="73">
        <v>35040.718775836751</v>
      </c>
      <c r="X490" s="71">
        <v>89928.111898703035</v>
      </c>
      <c r="Y490" s="71">
        <v>53811.054893298482</v>
      </c>
      <c r="Z490" s="74">
        <v>-1.280568540096283E-9</v>
      </c>
      <c r="AA490" s="75"/>
      <c r="AB490" s="75">
        <v>60</v>
      </c>
      <c r="AC490" s="76"/>
      <c r="AD490" s="77"/>
      <c r="AE490" s="77"/>
      <c r="AF490" s="63"/>
      <c r="AG490" s="78"/>
      <c r="AH490" s="77"/>
      <c r="AI490" s="77"/>
      <c r="AJ490" s="77"/>
      <c r="AK490" s="77"/>
      <c r="AL490" s="77"/>
    </row>
    <row r="491" spans="1:38" hidden="1">
      <c r="A491" s="93">
        <f>VLOOKUP(B491,'Outstanding Oct 2020'!$A:$A,1,FALSE)</f>
        <v>143988104</v>
      </c>
      <c r="B491" s="62">
        <v>143988104</v>
      </c>
      <c r="C491" s="61">
        <v>98</v>
      </c>
      <c r="D491" s="62" t="s">
        <v>644</v>
      </c>
      <c r="E491" s="63" t="s">
        <v>818</v>
      </c>
      <c r="F491" s="64">
        <v>42551</v>
      </c>
      <c r="G491" s="64">
        <v>44378</v>
      </c>
      <c r="H491" s="65">
        <v>60</v>
      </c>
      <c r="I491" s="65">
        <v>51</v>
      </c>
      <c r="J491" s="65">
        <v>60</v>
      </c>
      <c r="K491" s="65">
        <v>51</v>
      </c>
      <c r="L491" s="66">
        <v>51</v>
      </c>
      <c r="M491" s="67">
        <v>294777</v>
      </c>
      <c r="N491" s="68">
        <v>0.05</v>
      </c>
      <c r="O491" s="69">
        <v>8.8999999999999996E-2</v>
      </c>
      <c r="P491" s="70">
        <v>5562.8056398806111</v>
      </c>
      <c r="Q491" s="71">
        <v>268606.68250216311</v>
      </c>
      <c r="R491" s="71">
        <v>26170.317497836892</v>
      </c>
      <c r="S491" s="71">
        <v>63354.456260443869</v>
      </c>
      <c r="T491" s="71">
        <v>37964.050403764908</v>
      </c>
      <c r="U491" s="72">
        <v>25390.405856678961</v>
      </c>
      <c r="V491" s="71">
        <v>22244.76987316136</v>
      </c>
      <c r="W491" s="73">
        <v>25390.405856678961</v>
      </c>
      <c r="X491" s="71">
        <v>65161.655890672584</v>
      </c>
      <c r="Y491" s="71">
        <v>38991.338392836682</v>
      </c>
      <c r="Z491" s="74">
        <v>-9.8953023552894592E-10</v>
      </c>
      <c r="AA491" s="75"/>
      <c r="AB491" s="75">
        <v>60</v>
      </c>
      <c r="AC491" s="76"/>
      <c r="AD491" s="77"/>
      <c r="AE491" s="77"/>
      <c r="AF491" s="63"/>
      <c r="AG491" s="78"/>
      <c r="AH491" s="77"/>
      <c r="AI491" s="77"/>
      <c r="AJ491" s="77"/>
      <c r="AK491" s="77"/>
      <c r="AL491" s="77"/>
    </row>
    <row r="492" spans="1:38" hidden="1">
      <c r="A492" s="93">
        <f>VLOOKUP(B492,'Outstanding Oct 2020'!$A:$A,1,FALSE)</f>
        <v>143987299</v>
      </c>
      <c r="B492" s="62">
        <v>143987299</v>
      </c>
      <c r="C492" s="61">
        <v>99</v>
      </c>
      <c r="D492" s="62" t="s">
        <v>645</v>
      </c>
      <c r="E492" s="63" t="s">
        <v>819</v>
      </c>
      <c r="F492" s="64">
        <v>42544</v>
      </c>
      <c r="G492" s="64">
        <v>46935</v>
      </c>
      <c r="H492" s="65">
        <v>144</v>
      </c>
      <c r="I492" s="65">
        <v>51</v>
      </c>
      <c r="J492" s="65">
        <v>144</v>
      </c>
      <c r="K492" s="65">
        <v>51</v>
      </c>
      <c r="L492" s="66">
        <v>51</v>
      </c>
      <c r="M492" s="67">
        <v>1910957</v>
      </c>
      <c r="N492" s="68">
        <v>0.03</v>
      </c>
      <c r="O492" s="69">
        <v>7.1499999999999994E-2</v>
      </c>
      <c r="P492" s="70">
        <v>15818.647687075572</v>
      </c>
      <c r="Q492" s="71">
        <v>1526315.4388896797</v>
      </c>
      <c r="R492" s="71">
        <v>384641.56111032027</v>
      </c>
      <c r="S492" s="71">
        <v>407377.25936561823</v>
      </c>
      <c r="T492" s="71">
        <v>206971.78268725437</v>
      </c>
      <c r="U492" s="72">
        <v>200405.47667836386</v>
      </c>
      <c r="V492" s="71">
        <v>136227.21955990509</v>
      </c>
      <c r="W492" s="73">
        <v>200405.47667836386</v>
      </c>
      <c r="X492" s="71">
        <v>751569.82804918825</v>
      </c>
      <c r="Y492" s="71">
        <v>366928.26693888218</v>
      </c>
      <c r="Z492" s="74">
        <v>-1.4202669262886047E-8</v>
      </c>
      <c r="AA492" s="75"/>
      <c r="AB492" s="75">
        <v>144</v>
      </c>
      <c r="AC492" s="76"/>
      <c r="AD492" s="77"/>
      <c r="AE492" s="77"/>
      <c r="AF492" s="63"/>
      <c r="AG492" s="78"/>
      <c r="AH492" s="77"/>
      <c r="AI492" s="77"/>
      <c r="AJ492" s="77"/>
      <c r="AK492" s="77"/>
      <c r="AL492" s="77"/>
    </row>
    <row r="493" spans="1:38" hidden="1">
      <c r="A493" s="93">
        <f>VLOOKUP(B493,'Outstanding Oct 2020'!$A:$A,1,FALSE)</f>
        <v>143987272</v>
      </c>
      <c r="B493" s="62">
        <v>143987272</v>
      </c>
      <c r="C493" s="61">
        <v>97</v>
      </c>
      <c r="D493" s="62" t="s">
        <v>646</v>
      </c>
      <c r="E493" s="63" t="s">
        <v>818</v>
      </c>
      <c r="F493" s="64">
        <v>42563</v>
      </c>
      <c r="G493" s="64">
        <v>44378</v>
      </c>
      <c r="H493" s="65">
        <v>60</v>
      </c>
      <c r="I493" s="65">
        <v>51</v>
      </c>
      <c r="J493" s="65">
        <v>60</v>
      </c>
      <c r="K493" s="65">
        <v>51</v>
      </c>
      <c r="L493" s="66">
        <v>51</v>
      </c>
      <c r="M493" s="67">
        <v>116882</v>
      </c>
      <c r="N493" s="68">
        <v>0</v>
      </c>
      <c r="O493" s="69">
        <v>8.8999999999999996E-2</v>
      </c>
      <c r="P493" s="70">
        <v>1948.0333333333333</v>
      </c>
      <c r="Q493" s="71">
        <v>94063.105012873901</v>
      </c>
      <c r="R493" s="71">
        <v>22818.894987126099</v>
      </c>
      <c r="S493" s="71">
        <v>22186.033559353702</v>
      </c>
      <c r="T493" s="71">
        <v>0</v>
      </c>
      <c r="U493" s="72">
        <v>22186.033559353702</v>
      </c>
      <c r="V493" s="71">
        <v>19396.060739057186</v>
      </c>
      <c r="W493" s="73">
        <v>22186.033559353702</v>
      </c>
      <c r="X493" s="71">
        <v>22818.894987125765</v>
      </c>
      <c r="Y493" s="71">
        <v>0</v>
      </c>
      <c r="Z493" s="74">
        <v>-3.3469405025243759E-10</v>
      </c>
      <c r="AA493" s="75"/>
      <c r="AB493" s="75">
        <v>60</v>
      </c>
      <c r="AC493" s="76"/>
      <c r="AD493" s="77"/>
      <c r="AE493" s="77"/>
      <c r="AF493" s="63"/>
      <c r="AG493" s="78"/>
      <c r="AH493" s="77"/>
      <c r="AI493" s="77"/>
      <c r="AJ493" s="77"/>
      <c r="AK493" s="77"/>
      <c r="AL493" s="77"/>
    </row>
    <row r="494" spans="1:38" hidden="1">
      <c r="A494" s="93">
        <f>VLOOKUP(B494,'Outstanding Oct 2020'!$A:$A,1,FALSE)</f>
        <v>143987949</v>
      </c>
      <c r="B494" s="62">
        <v>143987949</v>
      </c>
      <c r="C494" s="61">
        <v>98</v>
      </c>
      <c r="D494" s="62" t="s">
        <v>571</v>
      </c>
      <c r="E494" s="63" t="s">
        <v>818</v>
      </c>
      <c r="F494" s="64">
        <v>42559</v>
      </c>
      <c r="G494" s="64">
        <v>44378</v>
      </c>
      <c r="H494" s="65">
        <v>60</v>
      </c>
      <c r="I494" s="65">
        <v>51</v>
      </c>
      <c r="J494" s="65">
        <v>60</v>
      </c>
      <c r="K494" s="65">
        <v>51</v>
      </c>
      <c r="L494" s="66">
        <v>51</v>
      </c>
      <c r="M494" s="67">
        <v>380843</v>
      </c>
      <c r="N494" s="68">
        <v>0.05</v>
      </c>
      <c r="O494" s="69">
        <v>8.8999999999999996E-2</v>
      </c>
      <c r="P494" s="70">
        <v>7186.9772346860564</v>
      </c>
      <c r="Q494" s="71">
        <v>347031.73851478001</v>
      </c>
      <c r="R494" s="71">
        <v>33811.261485219991</v>
      </c>
      <c r="S494" s="71">
        <v>81852.048109575117</v>
      </c>
      <c r="T494" s="71">
        <v>49048.408959725639</v>
      </c>
      <c r="U494" s="72">
        <v>32803.639149849478</v>
      </c>
      <c r="V494" s="71">
        <v>28739.572262436996</v>
      </c>
      <c r="W494" s="73">
        <v>32803.639149849478</v>
      </c>
      <c r="X494" s="71">
        <v>84186.895566382096</v>
      </c>
      <c r="Y494" s="71">
        <v>50375.634081163385</v>
      </c>
      <c r="Z494" s="74">
        <v>-1.280568540096283E-9</v>
      </c>
      <c r="AA494" s="75"/>
      <c r="AB494" s="75">
        <v>60</v>
      </c>
      <c r="AC494" s="76"/>
      <c r="AD494" s="77"/>
      <c r="AE494" s="77"/>
      <c r="AF494" s="63"/>
      <c r="AG494" s="78"/>
      <c r="AH494" s="77"/>
      <c r="AI494" s="77"/>
      <c r="AJ494" s="77"/>
      <c r="AK494" s="77"/>
      <c r="AL494" s="77"/>
    </row>
    <row r="495" spans="1:38" hidden="1">
      <c r="A495" s="93">
        <f>VLOOKUP(B495,'Outstanding Oct 2020'!$A:$A,1,FALSE)</f>
        <v>143987515</v>
      </c>
      <c r="B495" s="62">
        <v>143987515</v>
      </c>
      <c r="C495" s="61">
        <v>98</v>
      </c>
      <c r="D495" s="62" t="s">
        <v>647</v>
      </c>
      <c r="E495" s="63" t="s">
        <v>818</v>
      </c>
      <c r="F495" s="64">
        <v>42563</v>
      </c>
      <c r="G495" s="64">
        <v>44378</v>
      </c>
      <c r="H495" s="65">
        <v>60</v>
      </c>
      <c r="I495" s="65">
        <v>51</v>
      </c>
      <c r="J495" s="65">
        <v>60</v>
      </c>
      <c r="K495" s="65">
        <v>51</v>
      </c>
      <c r="L495" s="66">
        <v>51</v>
      </c>
      <c r="M495" s="67">
        <v>400277</v>
      </c>
      <c r="N495" s="68">
        <v>0.05</v>
      </c>
      <c r="O495" s="69">
        <v>8.8999999999999996E-2</v>
      </c>
      <c r="P495" s="70">
        <v>7553.7207893237655</v>
      </c>
      <c r="Q495" s="71">
        <v>364740.38697699731</v>
      </c>
      <c r="R495" s="71">
        <v>35536.61302300269</v>
      </c>
      <c r="S495" s="71">
        <v>86028.868224324484</v>
      </c>
      <c r="T495" s="71">
        <v>51551.295397767855</v>
      </c>
      <c r="U495" s="72">
        <v>34477.572826556629</v>
      </c>
      <c r="V495" s="71">
        <v>30206.121069552286</v>
      </c>
      <c r="W495" s="73">
        <v>34477.572826556629</v>
      </c>
      <c r="X495" s="71">
        <v>88482.860382427287</v>
      </c>
      <c r="Y495" s="71">
        <v>52946.247359425877</v>
      </c>
      <c r="Z495" s="74">
        <v>-1.280568540096283E-9</v>
      </c>
      <c r="AA495" s="75"/>
      <c r="AB495" s="75">
        <v>60</v>
      </c>
      <c r="AC495" s="76"/>
      <c r="AD495" s="77"/>
      <c r="AE495" s="77"/>
      <c r="AF495" s="63"/>
      <c r="AG495" s="78"/>
      <c r="AH495" s="77"/>
      <c r="AI495" s="77"/>
      <c r="AJ495" s="77"/>
      <c r="AK495" s="77"/>
      <c r="AL495" s="77"/>
    </row>
    <row r="496" spans="1:38" hidden="1">
      <c r="A496" s="93">
        <f>VLOOKUP(B496,'Outstanding Oct 2020'!$A:$A,1,FALSE)</f>
        <v>143987450</v>
      </c>
      <c r="B496" s="62">
        <v>143987450</v>
      </c>
      <c r="C496" s="61">
        <v>98</v>
      </c>
      <c r="D496" s="62" t="s">
        <v>648</v>
      </c>
      <c r="E496" s="63" t="s">
        <v>818</v>
      </c>
      <c r="F496" s="64">
        <v>42564</v>
      </c>
      <c r="G496" s="64">
        <v>45108</v>
      </c>
      <c r="H496" s="65">
        <v>84</v>
      </c>
      <c r="I496" s="65">
        <v>51</v>
      </c>
      <c r="J496" s="65">
        <v>60</v>
      </c>
      <c r="K496" s="65">
        <v>51</v>
      </c>
      <c r="L496" s="66">
        <v>51</v>
      </c>
      <c r="M496" s="67">
        <v>1697115</v>
      </c>
      <c r="N496" s="68">
        <v>0.05</v>
      </c>
      <c r="O496" s="69">
        <v>8.8999999999999996E-2</v>
      </c>
      <c r="P496" s="70">
        <v>32026.65368575562</v>
      </c>
      <c r="Q496" s="71">
        <v>1546445.0414199838</v>
      </c>
      <c r="R496" s="71">
        <v>150669.95858001616</v>
      </c>
      <c r="S496" s="71">
        <v>364749.61763110128</v>
      </c>
      <c r="T496" s="71">
        <v>218569.83211371838</v>
      </c>
      <c r="U496" s="72">
        <v>146179.7855173829</v>
      </c>
      <c r="V496" s="71">
        <v>128069.46479301373</v>
      </c>
      <c r="W496" s="73">
        <v>146179.7855173829</v>
      </c>
      <c r="X496" s="71">
        <v>375154.17972534802</v>
      </c>
      <c r="Y496" s="71">
        <v>224484.22114533721</v>
      </c>
      <c r="Z496" s="74">
        <v>-5.3551048040390015E-9</v>
      </c>
      <c r="AA496" s="75"/>
      <c r="AB496" s="75">
        <v>60</v>
      </c>
      <c r="AC496" s="76"/>
      <c r="AD496" s="77"/>
      <c r="AE496" s="77"/>
      <c r="AF496" s="63"/>
      <c r="AG496" s="78"/>
      <c r="AH496" s="77"/>
      <c r="AI496" s="77"/>
      <c r="AJ496" s="77"/>
      <c r="AK496" s="77"/>
      <c r="AL496" s="77"/>
    </row>
    <row r="497" spans="1:38" hidden="1">
      <c r="A497" s="93">
        <f>VLOOKUP(B497,'Outstanding Oct 2020'!$A:$A,1,FALSE)</f>
        <v>143987213</v>
      </c>
      <c r="B497" s="62">
        <v>143987213</v>
      </c>
      <c r="C497" s="61">
        <v>98</v>
      </c>
      <c r="D497" s="62" t="s">
        <v>649</v>
      </c>
      <c r="E497" s="63" t="s">
        <v>818</v>
      </c>
      <c r="F497" s="64">
        <v>42565</v>
      </c>
      <c r="G497" s="64">
        <v>45108</v>
      </c>
      <c r="H497" s="65">
        <v>84</v>
      </c>
      <c r="I497" s="65">
        <v>51</v>
      </c>
      <c r="J497" s="65">
        <v>60</v>
      </c>
      <c r="K497" s="65">
        <v>51</v>
      </c>
      <c r="L497" s="66">
        <v>51</v>
      </c>
      <c r="M497" s="67">
        <v>601916</v>
      </c>
      <c r="N497" s="68">
        <v>0.05</v>
      </c>
      <c r="O497" s="69">
        <v>8.8999999999999996E-2</v>
      </c>
      <c r="P497" s="70">
        <v>11358.897470068485</v>
      </c>
      <c r="Q497" s="71">
        <v>548477.86599691294</v>
      </c>
      <c r="R497" s="71">
        <v>53438.134003087063</v>
      </c>
      <c r="S497" s="71">
        <v>129365.79480238055</v>
      </c>
      <c r="T497" s="71">
        <v>77520.191069291614</v>
      </c>
      <c r="U497" s="72">
        <v>51845.603733088938</v>
      </c>
      <c r="V497" s="71">
        <v>45422.413902624001</v>
      </c>
      <c r="W497" s="73">
        <v>51845.603733088938</v>
      </c>
      <c r="X497" s="71">
        <v>133055.9822071942</v>
      </c>
      <c r="Y497" s="71">
        <v>79617.848204109236</v>
      </c>
      <c r="Z497" s="74">
        <v>-2.0954757928848267E-9</v>
      </c>
      <c r="AA497" s="75"/>
      <c r="AB497" s="75">
        <v>60</v>
      </c>
      <c r="AC497" s="76"/>
      <c r="AD497" s="77"/>
      <c r="AE497" s="77"/>
      <c r="AF497" s="63"/>
      <c r="AG497" s="78"/>
      <c r="AH497" s="77"/>
      <c r="AI497" s="77"/>
      <c r="AJ497" s="77"/>
      <c r="AK497" s="77"/>
      <c r="AL497" s="77"/>
    </row>
    <row r="498" spans="1:38" hidden="1">
      <c r="A498" s="93">
        <f>VLOOKUP(B498,'Outstanding Oct 2020'!$A:$A,1,FALSE)</f>
        <v>143987566</v>
      </c>
      <c r="B498" s="62">
        <v>143987566</v>
      </c>
      <c r="C498" s="61">
        <v>98</v>
      </c>
      <c r="D498" s="62" t="s">
        <v>648</v>
      </c>
      <c r="E498" s="63" t="s">
        <v>818</v>
      </c>
      <c r="F498" s="64">
        <v>42565</v>
      </c>
      <c r="G498" s="64">
        <v>44378</v>
      </c>
      <c r="H498" s="65">
        <v>60</v>
      </c>
      <c r="I498" s="65">
        <v>51</v>
      </c>
      <c r="J498" s="65">
        <v>60</v>
      </c>
      <c r="K498" s="65">
        <v>51</v>
      </c>
      <c r="L498" s="66">
        <v>51</v>
      </c>
      <c r="M498" s="67">
        <v>400499</v>
      </c>
      <c r="N498" s="68">
        <v>0.05</v>
      </c>
      <c r="O498" s="69">
        <v>8.8999999999999996E-2</v>
      </c>
      <c r="P498" s="70">
        <v>7557.910203192735</v>
      </c>
      <c r="Q498" s="71">
        <v>364942.67780537083</v>
      </c>
      <c r="R498" s="71">
        <v>35556.322194629174</v>
      </c>
      <c r="S498" s="71">
        <v>86076.58120494982</v>
      </c>
      <c r="T498" s="71">
        <v>51579.886567328649</v>
      </c>
      <c r="U498" s="72">
        <v>34496.694637621171</v>
      </c>
      <c r="V498" s="71">
        <v>30222.873865434802</v>
      </c>
      <c r="W498" s="73">
        <v>34496.694637621171</v>
      </c>
      <c r="X498" s="71">
        <v>88531.93438619189</v>
      </c>
      <c r="Y498" s="71">
        <v>52975.612191564112</v>
      </c>
      <c r="Z498" s="74">
        <v>-1.3969838619232178E-9</v>
      </c>
      <c r="AA498" s="75"/>
      <c r="AB498" s="75">
        <v>60</v>
      </c>
      <c r="AC498" s="76"/>
      <c r="AD498" s="77"/>
      <c r="AE498" s="77"/>
      <c r="AF498" s="63"/>
      <c r="AG498" s="78"/>
      <c r="AH498" s="77"/>
      <c r="AI498" s="77"/>
      <c r="AJ498" s="77"/>
      <c r="AK498" s="77"/>
      <c r="AL498" s="77"/>
    </row>
    <row r="499" spans="1:38" hidden="1">
      <c r="A499" s="93">
        <f>VLOOKUP(B499,'Outstanding Oct 2020'!$A:$A,1,FALSE)</f>
        <v>143987000</v>
      </c>
      <c r="B499" s="62">
        <v>143987000</v>
      </c>
      <c r="C499" s="61">
        <v>98</v>
      </c>
      <c r="D499" s="62" t="s">
        <v>651</v>
      </c>
      <c r="E499" s="63" t="s">
        <v>818</v>
      </c>
      <c r="F499" s="64">
        <v>42570</v>
      </c>
      <c r="G499" s="64">
        <v>44409</v>
      </c>
      <c r="H499" s="65">
        <v>60</v>
      </c>
      <c r="I499" s="65">
        <v>50</v>
      </c>
      <c r="J499" s="65">
        <v>60</v>
      </c>
      <c r="K499" s="65">
        <v>50</v>
      </c>
      <c r="L499" s="66">
        <v>50</v>
      </c>
      <c r="M499" s="67">
        <v>203520</v>
      </c>
      <c r="N499" s="68">
        <v>0.05</v>
      </c>
      <c r="O499" s="69">
        <v>8.8999999999999996E-2</v>
      </c>
      <c r="P499" s="70">
        <v>3840.6734712291059</v>
      </c>
      <c r="Q499" s="71">
        <v>185451.48374140533</v>
      </c>
      <c r="R499" s="71">
        <v>18068.516258594667</v>
      </c>
      <c r="S499" s="71">
        <v>43467.630356046517</v>
      </c>
      <c r="T499" s="71">
        <v>26054.726823221019</v>
      </c>
      <c r="U499" s="72">
        <v>17412.903532825498</v>
      </c>
      <c r="V499" s="71">
        <v>15057.096882162221</v>
      </c>
      <c r="W499" s="73">
        <v>17412.903532825498</v>
      </c>
      <c r="X499" s="71">
        <v>44988.924532340345</v>
      </c>
      <c r="Y499" s="71">
        <v>26920.408273746318</v>
      </c>
      <c r="Z499" s="74">
        <v>-6.4028427004814148E-10</v>
      </c>
      <c r="AA499" s="75"/>
      <c r="AB499" s="75">
        <v>60</v>
      </c>
      <c r="AC499" s="76"/>
      <c r="AD499" s="77"/>
      <c r="AE499" s="77"/>
      <c r="AF499" s="63"/>
      <c r="AG499" s="78"/>
      <c r="AH499" s="77"/>
      <c r="AI499" s="77"/>
      <c r="AJ499" s="77"/>
      <c r="AK499" s="77"/>
      <c r="AL499" s="77"/>
    </row>
    <row r="500" spans="1:38" hidden="1">
      <c r="A500" s="93">
        <f>VLOOKUP(B500,'Outstanding Oct 2020'!$A:$A,1,FALSE)</f>
        <v>143987736</v>
      </c>
      <c r="B500" s="62">
        <v>143987736</v>
      </c>
      <c r="C500" s="61">
        <v>98</v>
      </c>
      <c r="D500" s="62" t="s">
        <v>652</v>
      </c>
      <c r="E500" s="63" t="s">
        <v>818</v>
      </c>
      <c r="F500" s="64">
        <v>42570</v>
      </c>
      <c r="G500" s="64">
        <v>44409</v>
      </c>
      <c r="H500" s="65">
        <v>60</v>
      </c>
      <c r="I500" s="65">
        <v>50</v>
      </c>
      <c r="J500" s="65">
        <v>60</v>
      </c>
      <c r="K500" s="65">
        <v>50</v>
      </c>
      <c r="L500" s="66">
        <v>50</v>
      </c>
      <c r="M500" s="67">
        <v>259704</v>
      </c>
      <c r="N500" s="68">
        <v>0.05</v>
      </c>
      <c r="O500" s="69">
        <v>8.8999999999999996E-2</v>
      </c>
      <c r="P500" s="70">
        <v>4900.9348622842153</v>
      </c>
      <c r="Q500" s="71">
        <v>236647.46527897957</v>
      </c>
      <c r="R500" s="71">
        <v>23056.534721020435</v>
      </c>
      <c r="S500" s="71">
        <v>55467.361802214553</v>
      </c>
      <c r="T500" s="71">
        <v>33247.429121942725</v>
      </c>
      <c r="U500" s="72">
        <v>22219.932680271828</v>
      </c>
      <c r="V500" s="71">
        <v>19213.778934183698</v>
      </c>
      <c r="W500" s="73">
        <v>22219.932680271828</v>
      </c>
      <c r="X500" s="71">
        <v>57408.626458072511</v>
      </c>
      <c r="Y500" s="71">
        <v>34352.091737052891</v>
      </c>
      <c r="Z500" s="74">
        <v>-8.149072527885437E-10</v>
      </c>
      <c r="AA500" s="75"/>
      <c r="AB500" s="75">
        <v>60</v>
      </c>
      <c r="AC500" s="76"/>
      <c r="AD500" s="77"/>
      <c r="AE500" s="77"/>
      <c r="AF500" s="63"/>
      <c r="AG500" s="78"/>
      <c r="AH500" s="77"/>
      <c r="AI500" s="77"/>
      <c r="AJ500" s="77"/>
      <c r="AK500" s="77"/>
      <c r="AL500" s="77"/>
    </row>
    <row r="501" spans="1:38" hidden="1">
      <c r="A501" s="93">
        <f>VLOOKUP(B501,'Outstanding Oct 2020'!$A:$A,1,FALSE)</f>
        <v>143987256</v>
      </c>
      <c r="B501" s="62">
        <v>143987256</v>
      </c>
      <c r="C501" s="61">
        <v>98</v>
      </c>
      <c r="D501" s="62" t="s">
        <v>960</v>
      </c>
      <c r="E501" s="63" t="s">
        <v>818</v>
      </c>
      <c r="F501" s="64">
        <v>42573</v>
      </c>
      <c r="G501" s="64">
        <v>44409</v>
      </c>
      <c r="H501" s="65">
        <v>60</v>
      </c>
      <c r="I501" s="65">
        <v>50</v>
      </c>
      <c r="J501" s="65">
        <v>60</v>
      </c>
      <c r="K501" s="65">
        <v>50</v>
      </c>
      <c r="L501" s="66">
        <v>50</v>
      </c>
      <c r="M501" s="67">
        <v>162771</v>
      </c>
      <c r="N501" s="68">
        <v>0.05</v>
      </c>
      <c r="O501" s="69">
        <v>8.8999999999999996E-2</v>
      </c>
      <c r="P501" s="70">
        <v>3071.6895714693037</v>
      </c>
      <c r="Q501" s="71">
        <v>148320.18209548097</v>
      </c>
      <c r="R501" s="71">
        <v>14450.817904519034</v>
      </c>
      <c r="S501" s="71">
        <v>34764.493222700708</v>
      </c>
      <c r="T501" s="71">
        <v>20838.020537256816</v>
      </c>
      <c r="U501" s="72">
        <v>13926.472685443892</v>
      </c>
      <c r="V501" s="71">
        <v>12042.348253765862</v>
      </c>
      <c r="W501" s="73">
        <v>13926.472685443892</v>
      </c>
      <c r="X501" s="71">
        <v>35981.192192676739</v>
      </c>
      <c r="Y501" s="71">
        <v>21530.374288158229</v>
      </c>
      <c r="Z501" s="74">
        <v>-5.2386894822120667E-10</v>
      </c>
      <c r="AA501" s="75"/>
      <c r="AB501" s="75">
        <v>60</v>
      </c>
      <c r="AC501" s="76"/>
      <c r="AD501" s="77"/>
      <c r="AE501" s="77"/>
      <c r="AF501" s="63"/>
      <c r="AG501" s="78"/>
      <c r="AH501" s="77"/>
      <c r="AI501" s="77"/>
      <c r="AJ501" s="77"/>
      <c r="AK501" s="77"/>
      <c r="AL501" s="77"/>
    </row>
    <row r="502" spans="1:38" hidden="1">
      <c r="A502" s="93">
        <f>VLOOKUP(B502,'Outstanding Oct 2020'!$A:$A,1,FALSE)</f>
        <v>143987027</v>
      </c>
      <c r="B502" s="62">
        <v>143987027</v>
      </c>
      <c r="C502" s="61">
        <v>98</v>
      </c>
      <c r="D502" s="62" t="s">
        <v>653</v>
      </c>
      <c r="E502" s="63" t="s">
        <v>818</v>
      </c>
      <c r="F502" s="64">
        <v>42578</v>
      </c>
      <c r="G502" s="64">
        <v>44409</v>
      </c>
      <c r="H502" s="65">
        <v>60</v>
      </c>
      <c r="I502" s="65">
        <v>50</v>
      </c>
      <c r="J502" s="65">
        <v>60</v>
      </c>
      <c r="K502" s="65">
        <v>50</v>
      </c>
      <c r="L502" s="66">
        <v>50</v>
      </c>
      <c r="M502" s="67">
        <v>152703</v>
      </c>
      <c r="N502" s="68">
        <v>0.05</v>
      </c>
      <c r="O502" s="69">
        <v>8.8999999999999996E-2</v>
      </c>
      <c r="P502" s="70">
        <v>2881.693991141402</v>
      </c>
      <c r="Q502" s="71">
        <v>139146.01966275461</v>
      </c>
      <c r="R502" s="71">
        <v>13556.98033724539</v>
      </c>
      <c r="S502" s="71">
        <v>32614.178254025988</v>
      </c>
      <c r="T502" s="71">
        <v>19549.110407263754</v>
      </c>
      <c r="U502" s="72">
        <v>13065.067846762235</v>
      </c>
      <c r="V502" s="71">
        <v>11297.483614371158</v>
      </c>
      <c r="W502" s="73">
        <v>13065.067846762235</v>
      </c>
      <c r="X502" s="71">
        <v>33755.619805728988</v>
      </c>
      <c r="Y502" s="71">
        <v>20198.639468484093</v>
      </c>
      <c r="Z502" s="74">
        <v>-4.9476511776447296E-10</v>
      </c>
      <c r="AA502" s="75"/>
      <c r="AB502" s="75">
        <v>60</v>
      </c>
      <c r="AC502" s="76"/>
      <c r="AD502" s="77"/>
      <c r="AE502" s="77"/>
      <c r="AF502" s="63"/>
      <c r="AG502" s="78"/>
      <c r="AH502" s="77"/>
      <c r="AI502" s="77"/>
      <c r="AJ502" s="77"/>
      <c r="AK502" s="77"/>
      <c r="AL502" s="77"/>
    </row>
    <row r="503" spans="1:38" hidden="1">
      <c r="A503" s="93">
        <f>VLOOKUP(B503,'Outstanding Oct 2020'!$A:$A,1,FALSE)</f>
        <v>283050017</v>
      </c>
      <c r="B503" s="62">
        <v>283050017</v>
      </c>
      <c r="C503" s="61">
        <v>98</v>
      </c>
      <c r="D503" s="62" t="s">
        <v>654</v>
      </c>
      <c r="E503" s="63" t="s">
        <v>818</v>
      </c>
      <c r="F503" s="64">
        <v>42558</v>
      </c>
      <c r="G503" s="64">
        <v>44357</v>
      </c>
      <c r="H503" s="65">
        <v>59</v>
      </c>
      <c r="I503" s="65">
        <v>51</v>
      </c>
      <c r="J503" s="65">
        <v>59</v>
      </c>
      <c r="K503" s="65">
        <v>51</v>
      </c>
      <c r="L503" s="66">
        <v>51</v>
      </c>
      <c r="M503" s="67">
        <v>390163</v>
      </c>
      <c r="N503" s="68">
        <v>0.05</v>
      </c>
      <c r="O503" s="69">
        <v>8.8999999999999996E-2</v>
      </c>
      <c r="P503" s="70">
        <v>7472.7405461128719</v>
      </c>
      <c r="Q503" s="71">
        <v>356033.57614859013</v>
      </c>
      <c r="R503" s="71">
        <v>34129.423851409869</v>
      </c>
      <c r="S503" s="71">
        <v>82911.232234002731</v>
      </c>
      <c r="T503" s="71">
        <v>49623.172730366292</v>
      </c>
      <c r="U503" s="72">
        <v>33288.059503636439</v>
      </c>
      <c r="V503" s="71">
        <v>29501.705363083107</v>
      </c>
      <c r="W503" s="73">
        <v>33288.059503636439</v>
      </c>
      <c r="X503" s="71">
        <v>84858.116072068049</v>
      </c>
      <c r="Y503" s="71">
        <v>50728.692220659461</v>
      </c>
      <c r="Z503" s="74">
        <v>-1.280568540096283E-9</v>
      </c>
      <c r="AA503" s="75"/>
      <c r="AB503" s="75">
        <v>59</v>
      </c>
      <c r="AC503" s="76"/>
      <c r="AD503" s="77"/>
      <c r="AE503" s="77"/>
      <c r="AF503" s="63"/>
      <c r="AG503" s="78"/>
      <c r="AH503" s="77"/>
      <c r="AI503" s="77"/>
      <c r="AJ503" s="77"/>
      <c r="AK503" s="77"/>
      <c r="AL503" s="77"/>
    </row>
    <row r="504" spans="1:38" hidden="1">
      <c r="A504" s="93">
        <f>VLOOKUP(B504,'Outstanding Oct 2020'!$A:$A,1,FALSE)</f>
        <v>143986705</v>
      </c>
      <c r="B504" s="62">
        <v>143986705</v>
      </c>
      <c r="C504" s="61">
        <v>97</v>
      </c>
      <c r="D504" s="62" t="s">
        <v>655</v>
      </c>
      <c r="E504" s="63" t="s">
        <v>820</v>
      </c>
      <c r="F504" s="64">
        <v>42613</v>
      </c>
      <c r="G504" s="64">
        <v>44440</v>
      </c>
      <c r="H504" s="65">
        <v>60</v>
      </c>
      <c r="I504" s="65">
        <v>49</v>
      </c>
      <c r="J504" s="65">
        <v>60</v>
      </c>
      <c r="K504" s="65">
        <v>49</v>
      </c>
      <c r="L504" s="66">
        <v>49</v>
      </c>
      <c r="M504" s="67">
        <v>183000</v>
      </c>
      <c r="N504" s="68">
        <v>0</v>
      </c>
      <c r="O504" s="69">
        <v>8.5000000000000006E-2</v>
      </c>
      <c r="P504" s="70">
        <v>3050</v>
      </c>
      <c r="Q504" s="71">
        <v>148660.60697007552</v>
      </c>
      <c r="R504" s="71">
        <v>34339.393029924482</v>
      </c>
      <c r="S504" s="71">
        <v>32956.222056895669</v>
      </c>
      <c r="T504" s="71">
        <v>0</v>
      </c>
      <c r="U504" s="72">
        <v>32956.222056895669</v>
      </c>
      <c r="V504" s="71">
        <v>28043.83764110499</v>
      </c>
      <c r="W504" s="73">
        <v>32956.222056895669</v>
      </c>
      <c r="X504" s="71">
        <v>34339.393029924948</v>
      </c>
      <c r="Y504" s="71">
        <v>0</v>
      </c>
      <c r="Z504" s="74">
        <v>4.6566128730773926E-10</v>
      </c>
      <c r="AA504" s="75"/>
      <c r="AB504" s="75">
        <v>60</v>
      </c>
      <c r="AC504" s="76"/>
      <c r="AD504" s="77"/>
      <c r="AE504" s="77"/>
      <c r="AF504" s="63"/>
      <c r="AG504" s="78"/>
      <c r="AH504" s="77"/>
      <c r="AI504" s="77"/>
      <c r="AJ504" s="77"/>
      <c r="AK504" s="77"/>
      <c r="AL504" s="77"/>
    </row>
    <row r="505" spans="1:38" hidden="1">
      <c r="A505" s="93">
        <f>VLOOKUP(B505,'Outstanding Oct 2020'!$A:$A,1,FALSE)</f>
        <v>143987809</v>
      </c>
      <c r="B505" s="62">
        <v>143987809</v>
      </c>
      <c r="C505" s="61">
        <v>98</v>
      </c>
      <c r="D505" s="62" t="s">
        <v>656</v>
      </c>
      <c r="E505" s="63" t="s">
        <v>820</v>
      </c>
      <c r="F505" s="64">
        <v>42590</v>
      </c>
      <c r="G505" s="64">
        <v>45139</v>
      </c>
      <c r="H505" s="65">
        <v>84</v>
      </c>
      <c r="I505" s="65">
        <v>50</v>
      </c>
      <c r="J505" s="65">
        <v>60</v>
      </c>
      <c r="K505" s="65">
        <v>50</v>
      </c>
      <c r="L505" s="66">
        <v>50</v>
      </c>
      <c r="M505" s="67">
        <v>1002220</v>
      </c>
      <c r="N505" s="68">
        <v>0.05</v>
      </c>
      <c r="O505" s="69">
        <v>8.5000000000000006E-2</v>
      </c>
      <c r="P505" s="70">
        <v>18913.127782700638</v>
      </c>
      <c r="Q505" s="71">
        <v>921848.21504225431</v>
      </c>
      <c r="R505" s="71">
        <v>80371.784957745695</v>
      </c>
      <c r="S505" s="71">
        <v>205775.26700886257</v>
      </c>
      <c r="T505" s="71">
        <v>128304.67922940524</v>
      </c>
      <c r="U505" s="72">
        <v>77470.587779457332</v>
      </c>
      <c r="V505" s="71">
        <v>66976.487464788079</v>
      </c>
      <c r="W505" s="73">
        <v>77470.587779457332</v>
      </c>
      <c r="X505" s="71">
        <v>212939.45191978698</v>
      </c>
      <c r="Y505" s="71">
        <v>132567.66696203826</v>
      </c>
      <c r="Z505" s="74">
        <v>3.0267983675003052E-9</v>
      </c>
      <c r="AA505" s="75"/>
      <c r="AB505" s="75">
        <v>60</v>
      </c>
      <c r="AC505" s="76"/>
      <c r="AD505" s="77"/>
      <c r="AE505" s="77"/>
      <c r="AF505" s="63"/>
      <c r="AG505" s="78"/>
      <c r="AH505" s="77"/>
      <c r="AI505" s="77"/>
      <c r="AJ505" s="77"/>
      <c r="AK505" s="77"/>
      <c r="AL505" s="77"/>
    </row>
    <row r="506" spans="1:38" hidden="1">
      <c r="A506" s="93">
        <f>VLOOKUP(B506,'Outstanding Oct 2020'!$A:$A,1,FALSE)</f>
        <v>143986977</v>
      </c>
      <c r="B506" s="62">
        <v>143986977</v>
      </c>
      <c r="C506" s="61">
        <v>98</v>
      </c>
      <c r="D506" s="62" t="s">
        <v>657</v>
      </c>
      <c r="E506" s="63" t="s">
        <v>820</v>
      </c>
      <c r="F506" s="64">
        <v>42594</v>
      </c>
      <c r="G506" s="64">
        <v>44409</v>
      </c>
      <c r="H506" s="65">
        <v>60</v>
      </c>
      <c r="I506" s="65">
        <v>50</v>
      </c>
      <c r="J506" s="65">
        <v>60</v>
      </c>
      <c r="K506" s="65">
        <v>50</v>
      </c>
      <c r="L506" s="66">
        <v>50</v>
      </c>
      <c r="M506" s="67">
        <v>400443</v>
      </c>
      <c r="N506" s="68">
        <v>0.05</v>
      </c>
      <c r="O506" s="69">
        <v>8.5000000000000006E-2</v>
      </c>
      <c r="P506" s="70">
        <v>7556.8534141086711</v>
      </c>
      <c r="Q506" s="71">
        <v>368329.97223779751</v>
      </c>
      <c r="R506" s="71">
        <v>32113.027762202488</v>
      </c>
      <c r="S506" s="71">
        <v>82218.739644818415</v>
      </c>
      <c r="T506" s="71">
        <v>51264.902580931084</v>
      </c>
      <c r="U506" s="72">
        <v>30953.837063887331</v>
      </c>
      <c r="V506" s="71">
        <v>26760.856468502072</v>
      </c>
      <c r="W506" s="73">
        <v>30953.837063887331</v>
      </c>
      <c r="X506" s="71">
        <v>85081.232608723862</v>
      </c>
      <c r="Y506" s="71">
        <v>52968.204846520268</v>
      </c>
      <c r="Z506" s="74">
        <v>1.1059455573558807E-9</v>
      </c>
      <c r="AA506" s="75"/>
      <c r="AB506" s="75">
        <v>60</v>
      </c>
      <c r="AC506" s="76"/>
      <c r="AD506" s="77"/>
      <c r="AE506" s="77"/>
      <c r="AF506" s="63"/>
      <c r="AG506" s="78"/>
      <c r="AH506" s="77"/>
      <c r="AI506" s="77"/>
      <c r="AJ506" s="77"/>
      <c r="AK506" s="77"/>
      <c r="AL506" s="77"/>
    </row>
    <row r="507" spans="1:38" hidden="1">
      <c r="A507" s="93">
        <f>VLOOKUP(B507,'Outstanding Oct 2020'!$A:$A,1,FALSE)</f>
        <v>143683575</v>
      </c>
      <c r="B507" s="62">
        <v>143683575</v>
      </c>
      <c r="C507" s="61">
        <v>99</v>
      </c>
      <c r="D507" s="62" t="s">
        <v>660</v>
      </c>
      <c r="E507" s="63" t="s">
        <v>821</v>
      </c>
      <c r="F507" s="64">
        <v>42605</v>
      </c>
      <c r="G507" s="64">
        <v>53571</v>
      </c>
      <c r="H507" s="65">
        <v>361</v>
      </c>
      <c r="I507" s="65">
        <v>49</v>
      </c>
      <c r="J507" s="65">
        <v>180</v>
      </c>
      <c r="K507" s="65">
        <v>49</v>
      </c>
      <c r="L507" s="66">
        <v>49</v>
      </c>
      <c r="M507" s="67">
        <v>1402397</v>
      </c>
      <c r="N507" s="68">
        <v>0.03</v>
      </c>
      <c r="O507" s="69">
        <v>6.7500000000000004E-2</v>
      </c>
      <c r="P507" s="70">
        <v>9684.6962058093231</v>
      </c>
      <c r="Q507" s="71">
        <v>1094427.9182121886</v>
      </c>
      <c r="R507" s="71">
        <v>307969.08178781136</v>
      </c>
      <c r="S507" s="71">
        <v>276113.37461571838</v>
      </c>
      <c r="T507" s="71">
        <v>152895.8420822717</v>
      </c>
      <c r="U507" s="72">
        <v>123217.53253344668</v>
      </c>
      <c r="V507" s="71">
        <v>83836.027820015312</v>
      </c>
      <c r="W507" s="73">
        <v>123217.53253344668</v>
      </c>
      <c r="X507" s="71">
        <v>648817.3988334958</v>
      </c>
      <c r="Y507" s="71">
        <v>340848.31704567838</v>
      </c>
      <c r="Z507" s="74">
        <v>6.0535967350006104E-9</v>
      </c>
      <c r="AA507" s="75"/>
      <c r="AB507" s="75">
        <v>180</v>
      </c>
      <c r="AC507" s="76"/>
      <c r="AD507" s="77"/>
      <c r="AE507" s="77"/>
      <c r="AF507" s="63"/>
      <c r="AG507" s="78"/>
      <c r="AH507" s="77"/>
      <c r="AI507" s="77"/>
      <c r="AJ507" s="77"/>
      <c r="AK507" s="77"/>
      <c r="AL507" s="77"/>
    </row>
    <row r="508" spans="1:38" hidden="1">
      <c r="A508" s="93">
        <f>VLOOKUP(B508,'Outstanding Oct 2020'!$A:$A,1,FALSE)</f>
        <v>143986993</v>
      </c>
      <c r="B508" s="62">
        <v>143986993</v>
      </c>
      <c r="C508" s="61">
        <v>98</v>
      </c>
      <c r="D508" s="62" t="s">
        <v>646</v>
      </c>
      <c r="E508" s="63" t="s">
        <v>820</v>
      </c>
      <c r="F508" s="64">
        <v>42622</v>
      </c>
      <c r="G508" s="64">
        <v>44440</v>
      </c>
      <c r="H508" s="65">
        <v>60</v>
      </c>
      <c r="I508" s="65">
        <v>49</v>
      </c>
      <c r="J508" s="65">
        <v>60</v>
      </c>
      <c r="K508" s="65">
        <v>49</v>
      </c>
      <c r="L508" s="66">
        <v>49</v>
      </c>
      <c r="M508" s="67">
        <v>140622</v>
      </c>
      <c r="N508" s="68">
        <v>0.05</v>
      </c>
      <c r="O508" s="69">
        <v>8.5000000000000006E-2</v>
      </c>
      <c r="P508" s="70">
        <v>2653.7106174881055</v>
      </c>
      <c r="Q508" s="71">
        <v>129344.99380941498</v>
      </c>
      <c r="R508" s="71">
        <v>11277.006190585016</v>
      </c>
      <c r="S508" s="71">
        <v>28674.188978583523</v>
      </c>
      <c r="T508" s="71">
        <v>17883.853259379437</v>
      </c>
      <c r="U508" s="72">
        <v>10790.335719204086</v>
      </c>
      <c r="V508" s="71">
        <v>9209.5550556444305</v>
      </c>
      <c r="W508" s="73">
        <v>10790.335719204086</v>
      </c>
      <c r="X508" s="71">
        <v>29877.643239871759</v>
      </c>
      <c r="Y508" s="71">
        <v>18600.637049286335</v>
      </c>
      <c r="Z508" s="74">
        <v>4.0745362639427185E-10</v>
      </c>
      <c r="AA508" s="75"/>
      <c r="AB508" s="75">
        <v>60</v>
      </c>
      <c r="AC508" s="76"/>
      <c r="AD508" s="77"/>
      <c r="AE508" s="77"/>
      <c r="AF508" s="63"/>
      <c r="AG508" s="78"/>
      <c r="AH508" s="77"/>
      <c r="AI508" s="77"/>
      <c r="AJ508" s="77"/>
      <c r="AK508" s="77"/>
      <c r="AL508" s="77"/>
    </row>
    <row r="509" spans="1:38" hidden="1">
      <c r="A509" s="93">
        <f>VLOOKUP(B509,'Outstanding Oct 2020'!$A:$A,1,FALSE)</f>
        <v>143987337</v>
      </c>
      <c r="B509" s="62">
        <v>143987337</v>
      </c>
      <c r="C509" s="61">
        <v>98</v>
      </c>
      <c r="D509" s="62" t="s">
        <v>300</v>
      </c>
      <c r="E509" s="63" t="s">
        <v>820</v>
      </c>
      <c r="F509" s="64">
        <v>42625</v>
      </c>
      <c r="G509" s="64">
        <v>44440</v>
      </c>
      <c r="H509" s="65">
        <v>60</v>
      </c>
      <c r="I509" s="65">
        <v>49</v>
      </c>
      <c r="J509" s="65">
        <v>60</v>
      </c>
      <c r="K509" s="65">
        <v>49</v>
      </c>
      <c r="L509" s="66">
        <v>49</v>
      </c>
      <c r="M509" s="67">
        <v>100291</v>
      </c>
      <c r="N509" s="68">
        <v>0.05</v>
      </c>
      <c r="O509" s="69">
        <v>8.5000000000000006E-2</v>
      </c>
      <c r="P509" s="70">
        <v>1892.6148933915006</v>
      </c>
      <c r="Q509" s="71">
        <v>92248.288135142706</v>
      </c>
      <c r="R509" s="71">
        <v>8042.7118648572941</v>
      </c>
      <c r="S509" s="71">
        <v>20450.307113048606</v>
      </c>
      <c r="T509" s="71">
        <v>12754.686515882466</v>
      </c>
      <c r="U509" s="72">
        <v>7695.6205971661402</v>
      </c>
      <c r="V509" s="71">
        <v>6568.2146896334561</v>
      </c>
      <c r="W509" s="73">
        <v>7695.6205971661402</v>
      </c>
      <c r="X509" s="71">
        <v>21308.60546834761</v>
      </c>
      <c r="Y509" s="71">
        <v>13265.89360349004</v>
      </c>
      <c r="Z509" s="74">
        <v>2.7648638933897018E-10</v>
      </c>
      <c r="AA509" s="75"/>
      <c r="AB509" s="75">
        <v>60</v>
      </c>
      <c r="AC509" s="76"/>
      <c r="AD509" s="77"/>
      <c r="AE509" s="77"/>
      <c r="AF509" s="63"/>
      <c r="AG509" s="78"/>
      <c r="AH509" s="77"/>
      <c r="AI509" s="77"/>
      <c r="AJ509" s="77"/>
      <c r="AK509" s="77"/>
      <c r="AL509" s="77"/>
    </row>
    <row r="510" spans="1:38" hidden="1">
      <c r="A510" s="93">
        <f>VLOOKUP(B510,'Outstanding Oct 2020'!$A:$A,1,FALSE)</f>
        <v>143986888</v>
      </c>
      <c r="B510" s="62">
        <v>143986888</v>
      </c>
      <c r="C510" s="61">
        <v>98</v>
      </c>
      <c r="D510" s="62" t="s">
        <v>447</v>
      </c>
      <c r="E510" s="63" t="s">
        <v>820</v>
      </c>
      <c r="F510" s="64">
        <v>42643</v>
      </c>
      <c r="G510" s="64">
        <v>44470</v>
      </c>
      <c r="H510" s="65">
        <v>60</v>
      </c>
      <c r="I510" s="65">
        <v>48</v>
      </c>
      <c r="J510" s="65">
        <v>60</v>
      </c>
      <c r="K510" s="65">
        <v>48</v>
      </c>
      <c r="L510" s="66">
        <v>48</v>
      </c>
      <c r="M510" s="67">
        <v>91469</v>
      </c>
      <c r="N510" s="68">
        <v>0.05</v>
      </c>
      <c r="O510" s="69">
        <v>8.5000000000000006E-2</v>
      </c>
      <c r="P510" s="70">
        <v>1726.1328701840362</v>
      </c>
      <c r="Q510" s="71">
        <v>84133.757440182759</v>
      </c>
      <c r="R510" s="71">
        <v>7335.2425598172413</v>
      </c>
      <c r="S510" s="71">
        <v>18511.23229186987</v>
      </c>
      <c r="T510" s="71">
        <v>11548.719034369933</v>
      </c>
      <c r="U510" s="72">
        <v>6962.513257499937</v>
      </c>
      <c r="V510" s="71">
        <v>5868.1940478537936</v>
      </c>
      <c r="W510" s="73">
        <v>6962.513257499937</v>
      </c>
      <c r="X510" s="71">
        <v>19434.214770859689</v>
      </c>
      <c r="Y510" s="71">
        <v>12098.972211042172</v>
      </c>
      <c r="Z510" s="74">
        <v>2.7648638933897018E-10</v>
      </c>
      <c r="AA510" s="75"/>
      <c r="AB510" s="75">
        <v>60</v>
      </c>
      <c r="AC510" s="76"/>
      <c r="AD510" s="77"/>
      <c r="AE510" s="77"/>
      <c r="AF510" s="63"/>
      <c r="AG510" s="78"/>
      <c r="AH510" s="77"/>
      <c r="AI510" s="77"/>
      <c r="AJ510" s="77"/>
      <c r="AK510" s="77"/>
      <c r="AL510" s="77"/>
    </row>
    <row r="511" spans="1:38" hidden="1">
      <c r="A511" s="93">
        <f>VLOOKUP(B511,'Outstanding Oct 2020'!$A:$A,1,FALSE)</f>
        <v>143258505</v>
      </c>
      <c r="B511" s="62">
        <v>143258505</v>
      </c>
      <c r="C511" s="61">
        <v>99</v>
      </c>
      <c r="D511" s="62" t="s">
        <v>662</v>
      </c>
      <c r="E511" s="63" t="s">
        <v>821</v>
      </c>
      <c r="F511" s="64">
        <v>42620</v>
      </c>
      <c r="G511" s="64">
        <v>53571</v>
      </c>
      <c r="H511" s="65">
        <v>360</v>
      </c>
      <c r="I511" s="65">
        <v>49</v>
      </c>
      <c r="J511" s="65">
        <v>180</v>
      </c>
      <c r="K511" s="65">
        <v>49</v>
      </c>
      <c r="L511" s="66">
        <v>49</v>
      </c>
      <c r="M511" s="67">
        <v>1708001</v>
      </c>
      <c r="N511" s="68">
        <v>0.03</v>
      </c>
      <c r="O511" s="69">
        <v>6.7500000000000004E-2</v>
      </c>
      <c r="P511" s="70">
        <v>11795.141321764471</v>
      </c>
      <c r="Q511" s="71">
        <v>1332920.6913123291</v>
      </c>
      <c r="R511" s="71">
        <v>375080.30868767085</v>
      </c>
      <c r="S511" s="71">
        <v>336282.75014637201</v>
      </c>
      <c r="T511" s="71">
        <v>186214.21122004825</v>
      </c>
      <c r="U511" s="72">
        <v>150068.53892632376</v>
      </c>
      <c r="V511" s="71">
        <v>102105.19514275485</v>
      </c>
      <c r="W511" s="73">
        <v>150068.53892632376</v>
      </c>
      <c r="X511" s="71">
        <v>790204.74660528335</v>
      </c>
      <c r="Y511" s="71">
        <v>415124.43791760528</v>
      </c>
      <c r="Z511" s="74">
        <v>7.2177499532699585E-9</v>
      </c>
      <c r="AA511" s="75"/>
      <c r="AB511" s="75">
        <v>180</v>
      </c>
      <c r="AC511" s="76"/>
      <c r="AD511" s="77"/>
      <c r="AE511" s="77"/>
      <c r="AF511" s="63"/>
      <c r="AG511" s="78"/>
      <c r="AH511" s="77"/>
      <c r="AI511" s="77"/>
      <c r="AJ511" s="77"/>
      <c r="AK511" s="77"/>
      <c r="AL511" s="77"/>
    </row>
    <row r="512" spans="1:38" hidden="1">
      <c r="A512" s="93">
        <f>VLOOKUP(B512,'Outstanding Oct 2020'!$A:$A,1,FALSE)</f>
        <v>143987221</v>
      </c>
      <c r="B512" s="62">
        <v>143987221</v>
      </c>
      <c r="C512" s="61">
        <v>98</v>
      </c>
      <c r="D512" s="62" t="s">
        <v>665</v>
      </c>
      <c r="E512" s="63" t="s">
        <v>820</v>
      </c>
      <c r="F512" s="64">
        <v>42668</v>
      </c>
      <c r="G512" s="64">
        <v>44501</v>
      </c>
      <c r="H512" s="65">
        <v>60</v>
      </c>
      <c r="I512" s="65">
        <v>47</v>
      </c>
      <c r="J512" s="65">
        <v>60</v>
      </c>
      <c r="K512" s="65">
        <v>47</v>
      </c>
      <c r="L512" s="66">
        <v>47</v>
      </c>
      <c r="M512" s="67">
        <v>285126</v>
      </c>
      <c r="N512" s="68">
        <v>0.05</v>
      </c>
      <c r="O512" s="69">
        <v>8.5000000000000006E-2</v>
      </c>
      <c r="P512" s="70">
        <v>5380.6793639822617</v>
      </c>
      <c r="Q512" s="71">
        <v>262260.67546261079</v>
      </c>
      <c r="R512" s="71">
        <v>22865.324537389213</v>
      </c>
      <c r="S512" s="71">
        <v>57231.227359866054</v>
      </c>
      <c r="T512" s="71">
        <v>35716.392728183855</v>
      </c>
      <c r="U512" s="72">
        <v>21514.834631682199</v>
      </c>
      <c r="V512" s="71">
        <v>17911.170887621553</v>
      </c>
      <c r="W512" s="73">
        <v>21514.834631682199</v>
      </c>
      <c r="X512" s="71">
        <v>60580.086376325751</v>
      </c>
      <c r="Y512" s="71">
        <v>37714.761838935723</v>
      </c>
      <c r="Z512" s="74">
        <v>8.149072527885437E-10</v>
      </c>
      <c r="AA512" s="75"/>
      <c r="AB512" s="75">
        <v>60</v>
      </c>
      <c r="AC512" s="76"/>
      <c r="AD512" s="77"/>
      <c r="AE512" s="77"/>
      <c r="AF512" s="63"/>
      <c r="AG512" s="78"/>
      <c r="AH512" s="77"/>
      <c r="AI512" s="77"/>
      <c r="AJ512" s="77"/>
      <c r="AK512" s="77"/>
      <c r="AL512" s="77"/>
    </row>
    <row r="513" spans="1:38" hidden="1">
      <c r="A513" s="93">
        <f>VLOOKUP(B513,'Outstanding Oct 2020'!$A:$A,1,FALSE)</f>
        <v>143987388</v>
      </c>
      <c r="B513" s="62">
        <v>143987388</v>
      </c>
      <c r="C513" s="61">
        <v>98</v>
      </c>
      <c r="D513" s="62" t="s">
        <v>667</v>
      </c>
      <c r="E513" s="63" t="s">
        <v>820</v>
      </c>
      <c r="F513" s="64">
        <v>42682</v>
      </c>
      <c r="G513" s="64">
        <v>44501</v>
      </c>
      <c r="H513" s="65">
        <v>60</v>
      </c>
      <c r="I513" s="65">
        <v>47</v>
      </c>
      <c r="J513" s="65">
        <v>60</v>
      </c>
      <c r="K513" s="65">
        <v>47</v>
      </c>
      <c r="L513" s="66">
        <v>47</v>
      </c>
      <c r="M513" s="67">
        <v>50048</v>
      </c>
      <c r="N513" s="68">
        <v>0.05</v>
      </c>
      <c r="O513" s="69">
        <v>8.5000000000000006E-2</v>
      </c>
      <c r="P513" s="70">
        <v>944.4675014154592</v>
      </c>
      <c r="Q513" s="71">
        <v>46034.462958666496</v>
      </c>
      <c r="R513" s="71">
        <v>4013.537041333504</v>
      </c>
      <c r="S513" s="71">
        <v>10045.763861964799</v>
      </c>
      <c r="T513" s="71">
        <v>6269.2775238320755</v>
      </c>
      <c r="U513" s="72">
        <v>3776.4863381327232</v>
      </c>
      <c r="V513" s="71">
        <v>3143.9373490445782</v>
      </c>
      <c r="W513" s="73">
        <v>3776.4863381327232</v>
      </c>
      <c r="X513" s="71">
        <v>10633.587126261198</v>
      </c>
      <c r="Y513" s="71">
        <v>6620.0500849275486</v>
      </c>
      <c r="Z513" s="74">
        <v>1.4551915228366852E-10</v>
      </c>
      <c r="AA513" s="75"/>
      <c r="AB513" s="75">
        <v>60</v>
      </c>
      <c r="AC513" s="76"/>
      <c r="AD513" s="77"/>
      <c r="AE513" s="77"/>
      <c r="AF513" s="63"/>
      <c r="AG513" s="78"/>
      <c r="AH513" s="77"/>
      <c r="AI513" s="77"/>
      <c r="AJ513" s="77"/>
      <c r="AK513" s="77"/>
      <c r="AL513" s="77"/>
    </row>
    <row r="514" spans="1:38" hidden="1">
      <c r="A514" s="93">
        <f>VLOOKUP(B514,'Outstanding Oct 2020'!$A:$A,1,FALSE)</f>
        <v>143461173</v>
      </c>
      <c r="B514" s="62">
        <v>143461173</v>
      </c>
      <c r="C514" s="61">
        <v>99</v>
      </c>
      <c r="D514" s="62" t="s">
        <v>668</v>
      </c>
      <c r="E514" s="63" t="s">
        <v>821</v>
      </c>
      <c r="F514" s="64">
        <v>42650</v>
      </c>
      <c r="G514" s="64">
        <v>49949</v>
      </c>
      <c r="H514" s="65">
        <v>240</v>
      </c>
      <c r="I514" s="65">
        <v>48</v>
      </c>
      <c r="J514" s="65">
        <v>180</v>
      </c>
      <c r="K514" s="65">
        <v>48</v>
      </c>
      <c r="L514" s="66">
        <v>48</v>
      </c>
      <c r="M514" s="67">
        <v>9415115</v>
      </c>
      <c r="N514" s="68">
        <v>0.03</v>
      </c>
      <c r="O514" s="69">
        <v>6.7500000000000004E-2</v>
      </c>
      <c r="P514" s="70">
        <v>65019.055601059088</v>
      </c>
      <c r="Q514" s="71">
        <v>7347537.6153673697</v>
      </c>
      <c r="R514" s="71">
        <v>2067577.3846326303</v>
      </c>
      <c r="S514" s="71">
        <v>1819700.735746901</v>
      </c>
      <c r="T514" s="71">
        <v>1008223.5578369191</v>
      </c>
      <c r="U514" s="72">
        <v>811477.17790998193</v>
      </c>
      <c r="V514" s="71">
        <v>551353.96923536807</v>
      </c>
      <c r="W514" s="73">
        <v>811477.17790998193</v>
      </c>
      <c r="X514" s="71">
        <v>4355892.3928233087</v>
      </c>
      <c r="Y514" s="71">
        <v>2288315.0081906356</v>
      </c>
      <c r="Z514" s="74">
        <v>4.2840838432312012E-8</v>
      </c>
      <c r="AA514" s="75"/>
      <c r="AB514" s="75">
        <v>180</v>
      </c>
      <c r="AC514" s="76"/>
      <c r="AD514" s="77"/>
      <c r="AE514" s="77"/>
      <c r="AF514" s="63"/>
      <c r="AG514" s="78"/>
      <c r="AH514" s="77"/>
      <c r="AI514" s="77"/>
      <c r="AJ514" s="77"/>
      <c r="AK514" s="77"/>
      <c r="AL514" s="77"/>
    </row>
    <row r="515" spans="1:38" hidden="1">
      <c r="A515" s="93">
        <f>VLOOKUP(B515,'Outstanding Oct 2020'!$A:$A,1,FALSE)</f>
        <v>143461718</v>
      </c>
      <c r="B515" s="62">
        <v>143461718</v>
      </c>
      <c r="C515" s="61">
        <v>99</v>
      </c>
      <c r="D515" s="62" t="s">
        <v>669</v>
      </c>
      <c r="E515" s="63" t="s">
        <v>821</v>
      </c>
      <c r="F515" s="64">
        <v>42688</v>
      </c>
      <c r="G515" s="64">
        <v>53632</v>
      </c>
      <c r="H515" s="65">
        <v>360</v>
      </c>
      <c r="I515" s="65">
        <v>47</v>
      </c>
      <c r="J515" s="65">
        <v>180</v>
      </c>
      <c r="K515" s="65">
        <v>47</v>
      </c>
      <c r="L515" s="66">
        <v>47</v>
      </c>
      <c r="M515" s="67">
        <v>3400110</v>
      </c>
      <c r="N515" s="68">
        <v>0.03</v>
      </c>
      <c r="O515" s="69">
        <v>6.7500000000000004E-2</v>
      </c>
      <c r="P515" s="70">
        <v>23480.535409255968</v>
      </c>
      <c r="Q515" s="71">
        <v>2653439.2964277915</v>
      </c>
      <c r="R515" s="71">
        <v>746670.70357220853</v>
      </c>
      <c r="S515" s="71">
        <v>644809.25064188952</v>
      </c>
      <c r="T515" s="71">
        <v>357467.95264389087</v>
      </c>
      <c r="U515" s="72">
        <v>287341.29799799866</v>
      </c>
      <c r="V515" s="71">
        <v>194964.01704385443</v>
      </c>
      <c r="W515" s="73">
        <v>287341.29799799866</v>
      </c>
      <c r="X515" s="71">
        <v>1573057.0772382985</v>
      </c>
      <c r="Y515" s="71">
        <v>826386.37366607413</v>
      </c>
      <c r="Z515" s="74">
        <v>1.5832483768463135E-8</v>
      </c>
      <c r="AA515" s="75"/>
      <c r="AB515" s="75">
        <v>180</v>
      </c>
      <c r="AC515" s="76"/>
      <c r="AD515" s="77"/>
      <c r="AE515" s="77"/>
      <c r="AF515" s="63"/>
      <c r="AG515" s="78"/>
      <c r="AH515" s="77"/>
      <c r="AI515" s="77"/>
      <c r="AJ515" s="77"/>
      <c r="AK515" s="77"/>
      <c r="AL515" s="77"/>
    </row>
    <row r="516" spans="1:38" hidden="1">
      <c r="A516" s="93">
        <f>VLOOKUP(B516,'Outstanding Oct 2020'!$A:$A,1,FALSE)</f>
        <v>143987426</v>
      </c>
      <c r="B516" s="62">
        <v>143987426</v>
      </c>
      <c r="C516" s="61">
        <v>98</v>
      </c>
      <c r="D516" s="62" t="s">
        <v>531</v>
      </c>
      <c r="E516" s="63" t="s">
        <v>820</v>
      </c>
      <c r="F516" s="64">
        <v>42713</v>
      </c>
      <c r="G516" s="64">
        <v>44531</v>
      </c>
      <c r="H516" s="65">
        <v>60</v>
      </c>
      <c r="I516" s="65">
        <v>46</v>
      </c>
      <c r="J516" s="65">
        <v>60</v>
      </c>
      <c r="K516" s="65">
        <v>46</v>
      </c>
      <c r="L516" s="66">
        <v>46</v>
      </c>
      <c r="M516" s="67">
        <v>661007</v>
      </c>
      <c r="N516" s="68">
        <v>0.05</v>
      </c>
      <c r="O516" s="69">
        <v>8.5000000000000006E-2</v>
      </c>
      <c r="P516" s="70">
        <v>12474.017537326736</v>
      </c>
      <c r="Q516" s="71">
        <v>607998.36670634733</v>
      </c>
      <c r="R516" s="71">
        <v>53008.633293652674</v>
      </c>
      <c r="S516" s="71">
        <v>131505.33230356174</v>
      </c>
      <c r="T516" s="71">
        <v>82095.828950061579</v>
      </c>
      <c r="U516" s="72">
        <v>49409.503353500157</v>
      </c>
      <c r="V516" s="71">
        <v>40639.952191800381</v>
      </c>
      <c r="W516" s="73">
        <v>49409.503353500157</v>
      </c>
      <c r="X516" s="71">
        <v>140442.68553325883</v>
      </c>
      <c r="Y516" s="71">
        <v>87434.052239604178</v>
      </c>
      <c r="Z516" s="74">
        <v>1.9790604710578918E-9</v>
      </c>
      <c r="AA516" s="75"/>
      <c r="AB516" s="75">
        <v>60</v>
      </c>
      <c r="AC516" s="76"/>
      <c r="AD516" s="77"/>
      <c r="AE516" s="77"/>
      <c r="AF516" s="63"/>
      <c r="AG516" s="78"/>
      <c r="AH516" s="77"/>
      <c r="AI516" s="77"/>
      <c r="AJ516" s="77"/>
      <c r="AK516" s="77"/>
      <c r="AL516" s="77"/>
    </row>
    <row r="517" spans="1:38" hidden="1">
      <c r="A517" s="93">
        <f>VLOOKUP(B517,'Outstanding Oct 2020'!$A:$A,1,FALSE)</f>
        <v>143987868</v>
      </c>
      <c r="B517" s="62">
        <v>143987868</v>
      </c>
      <c r="C517" s="61">
        <v>98</v>
      </c>
      <c r="D517" s="62" t="s">
        <v>671</v>
      </c>
      <c r="E517" s="63" t="s">
        <v>820</v>
      </c>
      <c r="F517" s="64">
        <v>42716</v>
      </c>
      <c r="G517" s="64">
        <v>44531</v>
      </c>
      <c r="H517" s="65">
        <v>60</v>
      </c>
      <c r="I517" s="65">
        <v>46</v>
      </c>
      <c r="J517" s="65">
        <v>60</v>
      </c>
      <c r="K517" s="65">
        <v>46</v>
      </c>
      <c r="L517" s="66">
        <v>46</v>
      </c>
      <c r="M517" s="67">
        <v>410512</v>
      </c>
      <c r="N517" s="68">
        <v>0.05</v>
      </c>
      <c r="O517" s="69">
        <v>8.5000000000000006E-2</v>
      </c>
      <c r="P517" s="70">
        <v>7746.8678656702168</v>
      </c>
      <c r="Q517" s="71">
        <v>377591.50132049446</v>
      </c>
      <c r="R517" s="71">
        <v>32920.498679505545</v>
      </c>
      <c r="S517" s="71">
        <v>81670.113893800997</v>
      </c>
      <c r="T517" s="71">
        <v>50984.82003057102</v>
      </c>
      <c r="U517" s="72">
        <v>30685.293863229977</v>
      </c>
      <c r="V517" s="71">
        <v>25239.048987620918</v>
      </c>
      <c r="W517" s="73">
        <v>30685.293863229977</v>
      </c>
      <c r="X517" s="71">
        <v>87220.570619719801</v>
      </c>
      <c r="Y517" s="71">
        <v>54300.071940213034</v>
      </c>
      <c r="Z517" s="74">
        <v>1.2223608791828156E-9</v>
      </c>
      <c r="AA517" s="75"/>
      <c r="AB517" s="75">
        <v>60</v>
      </c>
      <c r="AC517" s="76"/>
      <c r="AD517" s="77"/>
      <c r="AE517" s="77"/>
      <c r="AF517" s="63"/>
      <c r="AG517" s="78"/>
      <c r="AH517" s="77"/>
      <c r="AI517" s="77"/>
      <c r="AJ517" s="77"/>
      <c r="AK517" s="77"/>
      <c r="AL517" s="77"/>
    </row>
    <row r="518" spans="1:38" hidden="1">
      <c r="A518" s="93">
        <f>VLOOKUP(B518,'Outstanding Oct 2020'!$A:$A,1,FALSE)</f>
        <v>143986292</v>
      </c>
      <c r="B518" s="62">
        <v>143986292</v>
      </c>
      <c r="C518" s="61">
        <v>98</v>
      </c>
      <c r="D518" s="62" t="s">
        <v>672</v>
      </c>
      <c r="E518" s="63" t="s">
        <v>820</v>
      </c>
      <c r="F518" s="64">
        <v>42724</v>
      </c>
      <c r="G518" s="64">
        <v>44562</v>
      </c>
      <c r="H518" s="65">
        <v>60</v>
      </c>
      <c r="I518" s="65">
        <v>45</v>
      </c>
      <c r="J518" s="65">
        <v>60</v>
      </c>
      <c r="K518" s="65">
        <v>45</v>
      </c>
      <c r="L518" s="66">
        <v>45</v>
      </c>
      <c r="M518" s="67">
        <v>305534</v>
      </c>
      <c r="N518" s="68">
        <v>0.05</v>
      </c>
      <c r="O518" s="69">
        <v>8.5000000000000006E-2</v>
      </c>
      <c r="P518" s="70">
        <v>5765.8035001892376</v>
      </c>
      <c r="Q518" s="71">
        <v>281032.08131420263</v>
      </c>
      <c r="R518" s="71">
        <v>24501.918685797369</v>
      </c>
      <c r="S518" s="71">
        <v>60205.80821567963</v>
      </c>
      <c r="T518" s="71">
        <v>37598.120420818683</v>
      </c>
      <c r="U518" s="72">
        <v>22607.687794860947</v>
      </c>
      <c r="V518" s="71">
        <v>18376.439014348027</v>
      </c>
      <c r="W518" s="73">
        <v>22607.687794860947</v>
      </c>
      <c r="X518" s="71">
        <v>64916.128697152482</v>
      </c>
      <c r="Y518" s="71">
        <v>40414.21001135424</v>
      </c>
      <c r="Z518" s="74">
        <v>8.7311491370201111E-10</v>
      </c>
      <c r="AA518" s="75"/>
      <c r="AB518" s="75">
        <v>60</v>
      </c>
      <c r="AC518" s="76"/>
      <c r="AD518" s="77"/>
      <c r="AE518" s="77"/>
      <c r="AF518" s="63"/>
      <c r="AG518" s="78"/>
      <c r="AH518" s="77"/>
      <c r="AI518" s="77"/>
      <c r="AJ518" s="77"/>
      <c r="AK518" s="77"/>
      <c r="AL518" s="77"/>
    </row>
    <row r="519" spans="1:38" hidden="1">
      <c r="A519" s="93">
        <f>VLOOKUP(B519,'Outstanding Oct 2020'!$A:$A,1,FALSE)</f>
        <v>143987795</v>
      </c>
      <c r="B519" s="62">
        <v>143987795</v>
      </c>
      <c r="C519" s="61">
        <v>98</v>
      </c>
      <c r="D519" s="62" t="s">
        <v>673</v>
      </c>
      <c r="E519" s="63" t="s">
        <v>820</v>
      </c>
      <c r="F519" s="64">
        <v>42740</v>
      </c>
      <c r="G519" s="64">
        <v>44197</v>
      </c>
      <c r="H519" s="65">
        <v>48</v>
      </c>
      <c r="I519" s="65">
        <v>45</v>
      </c>
      <c r="J519" s="65">
        <v>48</v>
      </c>
      <c r="K519" s="65">
        <v>45</v>
      </c>
      <c r="L519" s="66">
        <v>45</v>
      </c>
      <c r="M519" s="67">
        <v>290442</v>
      </c>
      <c r="N519" s="68">
        <v>0.05</v>
      </c>
      <c r="O519" s="69">
        <v>8.5000000000000006E-2</v>
      </c>
      <c r="P519" s="70">
        <v>6688.6740832457162</v>
      </c>
      <c r="Q519" s="71">
        <v>271364.48240961932</v>
      </c>
      <c r="R519" s="71">
        <v>19077.517590380681</v>
      </c>
      <c r="S519" s="71">
        <v>49410.925580288196</v>
      </c>
      <c r="T519" s="71">
        <v>30448.293156279309</v>
      </c>
      <c r="U519" s="72">
        <v>18962.632424008887</v>
      </c>
      <c r="V519" s="71">
        <v>17885.172740981889</v>
      </c>
      <c r="W519" s="73">
        <v>18962.632424008887</v>
      </c>
      <c r="X519" s="71">
        <v>49691.873586175963</v>
      </c>
      <c r="Y519" s="71">
        <v>30614.355995794409</v>
      </c>
      <c r="Z519" s="74">
        <v>8.7311491370201111E-10</v>
      </c>
      <c r="AA519" s="75"/>
      <c r="AB519" s="75">
        <v>48</v>
      </c>
      <c r="AC519" s="76"/>
      <c r="AD519" s="77"/>
      <c r="AE519" s="77"/>
      <c r="AF519" s="63"/>
      <c r="AG519" s="78"/>
      <c r="AH519" s="77"/>
      <c r="AI519" s="77"/>
      <c r="AJ519" s="77"/>
      <c r="AK519" s="77"/>
      <c r="AL519" s="77"/>
    </row>
    <row r="520" spans="1:38" hidden="1">
      <c r="A520" s="93">
        <f>VLOOKUP(B520,'Outstanding Oct 2020'!$A:$A,1,FALSE)</f>
        <v>143986543</v>
      </c>
      <c r="B520" s="62">
        <v>143986543</v>
      </c>
      <c r="C520" s="61">
        <v>98</v>
      </c>
      <c r="D520" s="62" t="s">
        <v>676</v>
      </c>
      <c r="E520" s="63" t="s">
        <v>820</v>
      </c>
      <c r="F520" s="64">
        <v>42762</v>
      </c>
      <c r="G520" s="64">
        <v>44593</v>
      </c>
      <c r="H520" s="65">
        <v>60</v>
      </c>
      <c r="I520" s="65">
        <v>44</v>
      </c>
      <c r="J520" s="65">
        <v>60</v>
      </c>
      <c r="K520" s="65">
        <v>44</v>
      </c>
      <c r="L520" s="66">
        <v>44</v>
      </c>
      <c r="M520" s="67">
        <v>203379</v>
      </c>
      <c r="N520" s="68">
        <v>0.05</v>
      </c>
      <c r="O520" s="69">
        <v>8.5000000000000006E-2</v>
      </c>
      <c r="P520" s="70">
        <v>3838.0126272852999</v>
      </c>
      <c r="Q520" s="71">
        <v>187069.27433804816</v>
      </c>
      <c r="R520" s="71">
        <v>16309.725661951845</v>
      </c>
      <c r="S520" s="71">
        <v>39666.191672957866</v>
      </c>
      <c r="T520" s="71">
        <v>24780.1972280872</v>
      </c>
      <c r="U520" s="72">
        <v>14885.994444870666</v>
      </c>
      <c r="V520" s="71">
        <v>11960.465485431352</v>
      </c>
      <c r="W520" s="73">
        <v>14885.994444870666</v>
      </c>
      <c r="X520" s="71">
        <v>43211.483299070416</v>
      </c>
      <c r="Y520" s="71">
        <v>26901.757637118018</v>
      </c>
      <c r="Z520" s="74">
        <v>5.5297277867794037E-10</v>
      </c>
      <c r="AA520" s="75"/>
      <c r="AB520" s="75">
        <v>60</v>
      </c>
      <c r="AC520" s="76"/>
      <c r="AD520" s="77"/>
      <c r="AE520" s="77"/>
      <c r="AF520" s="63"/>
      <c r="AG520" s="78"/>
      <c r="AH520" s="77"/>
      <c r="AI520" s="77"/>
      <c r="AJ520" s="77"/>
      <c r="AK520" s="77"/>
      <c r="AL520" s="77"/>
    </row>
    <row r="521" spans="1:38" hidden="1">
      <c r="A521" s="93">
        <f>VLOOKUP(B521,'Outstanding Oct 2020'!$A:$A,1,FALSE)</f>
        <v>143900126</v>
      </c>
      <c r="B521" s="62">
        <v>143900126</v>
      </c>
      <c r="C521" s="61">
        <v>98</v>
      </c>
      <c r="D521" s="62" t="s">
        <v>678</v>
      </c>
      <c r="E521" s="63" t="s">
        <v>820</v>
      </c>
      <c r="F521" s="64">
        <v>42769</v>
      </c>
      <c r="G521" s="64">
        <v>44593</v>
      </c>
      <c r="H521" s="65">
        <v>60</v>
      </c>
      <c r="I521" s="65">
        <v>44</v>
      </c>
      <c r="J521" s="65">
        <v>60</v>
      </c>
      <c r="K521" s="65">
        <v>44</v>
      </c>
      <c r="L521" s="66">
        <v>44</v>
      </c>
      <c r="M521" s="67">
        <v>200361</v>
      </c>
      <c r="N521" s="68">
        <v>0.05</v>
      </c>
      <c r="O521" s="69">
        <v>8.5000000000000006E-2</v>
      </c>
      <c r="P521" s="70">
        <v>3781.0592441476751</v>
      </c>
      <c r="Q521" s="71">
        <v>184293.29909010112</v>
      </c>
      <c r="R521" s="71">
        <v>16067.700909898878</v>
      </c>
      <c r="S521" s="71">
        <v>39077.573543903331</v>
      </c>
      <c r="T521" s="71">
        <v>24412.476690399577</v>
      </c>
      <c r="U521" s="72">
        <v>14665.096853503754</v>
      </c>
      <c r="V521" s="71">
        <v>11782.980667259177</v>
      </c>
      <c r="W521" s="73">
        <v>14665.096853503754</v>
      </c>
      <c r="X521" s="71">
        <v>42570.255558759993</v>
      </c>
      <c r="Y521" s="71">
        <v>26502.554648860503</v>
      </c>
      <c r="Z521" s="74">
        <v>6.1118043959140778E-10</v>
      </c>
      <c r="AA521" s="75"/>
      <c r="AB521" s="75">
        <v>60</v>
      </c>
      <c r="AC521" s="76"/>
      <c r="AD521" s="77"/>
      <c r="AE521" s="77"/>
      <c r="AF521" s="63"/>
      <c r="AG521" s="78"/>
      <c r="AH521" s="77"/>
      <c r="AI521" s="77"/>
      <c r="AJ521" s="77"/>
      <c r="AK521" s="77"/>
      <c r="AL521" s="77"/>
    </row>
    <row r="522" spans="1:38" hidden="1">
      <c r="A522" s="93">
        <f>VLOOKUP(B522,'Outstanding Oct 2020'!$A:$A,1,FALSE)</f>
        <v>143987329</v>
      </c>
      <c r="B522" s="62">
        <v>143987329</v>
      </c>
      <c r="C522" s="61">
        <v>98</v>
      </c>
      <c r="D522" s="62" t="s">
        <v>679</v>
      </c>
      <c r="E522" s="63" t="s">
        <v>820</v>
      </c>
      <c r="F522" s="64">
        <v>42773</v>
      </c>
      <c r="G522" s="64">
        <v>45323</v>
      </c>
      <c r="H522" s="65">
        <v>84</v>
      </c>
      <c r="I522" s="65">
        <v>44</v>
      </c>
      <c r="J522" s="65">
        <v>60</v>
      </c>
      <c r="K522" s="65">
        <v>44</v>
      </c>
      <c r="L522" s="66">
        <v>44</v>
      </c>
      <c r="M522" s="67">
        <v>1002914</v>
      </c>
      <c r="N522" s="68">
        <v>0.05</v>
      </c>
      <c r="O522" s="69">
        <v>8.5000000000000006E-2</v>
      </c>
      <c r="P522" s="70">
        <v>18926.224418849582</v>
      </c>
      <c r="Q522" s="71">
        <v>922486.56057640794</v>
      </c>
      <c r="R522" s="71">
        <v>80427.439423592063</v>
      </c>
      <c r="S522" s="71">
        <v>195604.16245282395</v>
      </c>
      <c r="T522" s="71">
        <v>122197.50673771545</v>
      </c>
      <c r="U522" s="72">
        <v>73406.6557151085</v>
      </c>
      <c r="V522" s="71">
        <v>58980.122243967518</v>
      </c>
      <c r="W522" s="73">
        <v>73406.6557151085</v>
      </c>
      <c r="X522" s="71">
        <v>213086.90455457009</v>
      </c>
      <c r="Y522" s="71">
        <v>132659.465130975</v>
      </c>
      <c r="Z522" s="74">
        <v>3.0267983675003052E-9</v>
      </c>
      <c r="AA522" s="75"/>
      <c r="AB522" s="75">
        <v>60</v>
      </c>
      <c r="AC522" s="76"/>
      <c r="AD522" s="77"/>
      <c r="AE522" s="77"/>
      <c r="AF522" s="63"/>
      <c r="AG522" s="78"/>
      <c r="AH522" s="77"/>
      <c r="AI522" s="77"/>
      <c r="AJ522" s="77"/>
      <c r="AK522" s="77"/>
      <c r="AL522" s="77"/>
    </row>
    <row r="523" spans="1:38" hidden="1">
      <c r="A523" s="93">
        <f>VLOOKUP(B523,'Outstanding Oct 2020'!$A:$A,1,FALSE)</f>
        <v>143987345</v>
      </c>
      <c r="B523" s="62">
        <v>143987345</v>
      </c>
      <c r="C523" s="61">
        <v>98</v>
      </c>
      <c r="D523" s="62" t="s">
        <v>680</v>
      </c>
      <c r="E523" s="63" t="s">
        <v>820</v>
      </c>
      <c r="F523" s="64">
        <v>42788</v>
      </c>
      <c r="G523" s="64">
        <v>44621</v>
      </c>
      <c r="H523" s="65">
        <v>60</v>
      </c>
      <c r="I523" s="65">
        <v>43</v>
      </c>
      <c r="J523" s="65">
        <v>60</v>
      </c>
      <c r="K523" s="65">
        <v>43</v>
      </c>
      <c r="L523" s="66">
        <v>43</v>
      </c>
      <c r="M523" s="67">
        <v>508448</v>
      </c>
      <c r="N523" s="68">
        <v>0.05</v>
      </c>
      <c r="O523" s="69">
        <v>8.5000000000000006E-2</v>
      </c>
      <c r="P523" s="70">
        <v>9595.0410038300706</v>
      </c>
      <c r="Q523" s="71">
        <v>467673.64574824297</v>
      </c>
      <c r="R523" s="71">
        <v>40774.354251757031</v>
      </c>
      <c r="S523" s="71">
        <v>98080.640081431717</v>
      </c>
      <c r="T523" s="71">
        <v>61295.733282622066</v>
      </c>
      <c r="U523" s="72">
        <v>36784.90679880965</v>
      </c>
      <c r="V523" s="71">
        <v>29221.620547092542</v>
      </c>
      <c r="W523" s="73">
        <v>36784.90679880965</v>
      </c>
      <c r="X523" s="71">
        <v>108028.81448156282</v>
      </c>
      <c r="Y523" s="71">
        <v>67254.460229804332</v>
      </c>
      <c r="Z523" s="74">
        <v>1.4551915228366852E-9</v>
      </c>
      <c r="AA523" s="75"/>
      <c r="AB523" s="75">
        <v>60</v>
      </c>
      <c r="AC523" s="76"/>
      <c r="AD523" s="77"/>
      <c r="AE523" s="77"/>
      <c r="AF523" s="63"/>
      <c r="AG523" s="78"/>
      <c r="AH523" s="77"/>
      <c r="AI523" s="77"/>
      <c r="AJ523" s="77"/>
      <c r="AK523" s="77"/>
      <c r="AL523" s="77"/>
    </row>
    <row r="524" spans="1:38" hidden="1">
      <c r="A524" s="93">
        <f>VLOOKUP(B524,'Outstanding Oct 2020'!$A:$A,1,FALSE)</f>
        <v>143987264</v>
      </c>
      <c r="B524" s="62">
        <v>143987264</v>
      </c>
      <c r="C524" s="61">
        <v>98</v>
      </c>
      <c r="D524" s="62" t="s">
        <v>681</v>
      </c>
      <c r="E524" s="63" t="s">
        <v>820</v>
      </c>
      <c r="F524" s="64">
        <v>42788</v>
      </c>
      <c r="G524" s="64">
        <v>44621</v>
      </c>
      <c r="H524" s="65">
        <v>60</v>
      </c>
      <c r="I524" s="65">
        <v>43</v>
      </c>
      <c r="J524" s="65">
        <v>60</v>
      </c>
      <c r="K524" s="65">
        <v>43</v>
      </c>
      <c r="L524" s="66">
        <v>43</v>
      </c>
      <c r="M524" s="67">
        <v>406984</v>
      </c>
      <c r="N524" s="68">
        <v>0.05</v>
      </c>
      <c r="O524" s="69">
        <v>8.5000000000000006E-2</v>
      </c>
      <c r="P524" s="70">
        <v>7680.290153374146</v>
      </c>
      <c r="Q524" s="71">
        <v>374346.42488750658</v>
      </c>
      <c r="R524" s="71">
        <v>32637.575112493418</v>
      </c>
      <c r="S524" s="71">
        <v>78508.030758113717</v>
      </c>
      <c r="T524" s="71">
        <v>49063.783738542872</v>
      </c>
      <c r="U524" s="72">
        <v>29444.247019570845</v>
      </c>
      <c r="V524" s="71">
        <v>23390.262163953616</v>
      </c>
      <c r="W524" s="73">
        <v>29444.247019570845</v>
      </c>
      <c r="X524" s="71">
        <v>86470.984314943373</v>
      </c>
      <c r="Y524" s="71">
        <v>53833.409202448791</v>
      </c>
      <c r="Z524" s="74">
        <v>1.1641532182693481E-9</v>
      </c>
      <c r="AA524" s="75"/>
      <c r="AB524" s="75">
        <v>60</v>
      </c>
      <c r="AC524" s="76"/>
      <c r="AD524" s="77"/>
      <c r="AE524" s="77"/>
      <c r="AF524" s="63"/>
      <c r="AG524" s="78"/>
      <c r="AH524" s="77"/>
      <c r="AI524" s="77"/>
      <c r="AJ524" s="77"/>
      <c r="AK524" s="77"/>
      <c r="AL524" s="77"/>
    </row>
    <row r="525" spans="1:38" hidden="1">
      <c r="A525" s="93">
        <f>VLOOKUP(B525,'Outstanding Oct 2020'!$A:$A,1,FALSE)</f>
        <v>143987558</v>
      </c>
      <c r="B525" s="62">
        <v>143987558</v>
      </c>
      <c r="C525" s="61">
        <v>98</v>
      </c>
      <c r="D525" s="62" t="s">
        <v>27</v>
      </c>
      <c r="E525" s="63" t="s">
        <v>820</v>
      </c>
      <c r="F525" s="64">
        <v>42789</v>
      </c>
      <c r="G525" s="64">
        <v>44621</v>
      </c>
      <c r="H525" s="65">
        <v>60</v>
      </c>
      <c r="I525" s="65">
        <v>43</v>
      </c>
      <c r="J525" s="65">
        <v>60</v>
      </c>
      <c r="K525" s="65">
        <v>43</v>
      </c>
      <c r="L525" s="66">
        <v>43</v>
      </c>
      <c r="M525" s="67">
        <v>264466</v>
      </c>
      <c r="N525" s="68">
        <v>0.05</v>
      </c>
      <c r="O525" s="69">
        <v>8.5000000000000006E-2</v>
      </c>
      <c r="P525" s="70">
        <v>4990.7996768969952</v>
      </c>
      <c r="Q525" s="71">
        <v>243257.47843723415</v>
      </c>
      <c r="R525" s="71">
        <v>21208.521562765847</v>
      </c>
      <c r="S525" s="71">
        <v>51016.022404996998</v>
      </c>
      <c r="T525" s="71">
        <v>31882.586613226798</v>
      </c>
      <c r="U525" s="72">
        <v>19133.4357917702</v>
      </c>
      <c r="V525" s="71">
        <v>15199.440453315525</v>
      </c>
      <c r="W525" s="73">
        <v>19133.4357917702</v>
      </c>
      <c r="X525" s="71">
        <v>56190.502176586364</v>
      </c>
      <c r="Y525" s="71">
        <v>34981.980613819789</v>
      </c>
      <c r="Z525" s="74">
        <v>7.2759576141834259E-10</v>
      </c>
      <c r="AA525" s="75"/>
      <c r="AB525" s="75">
        <v>60</v>
      </c>
      <c r="AC525" s="76"/>
      <c r="AD525" s="77"/>
      <c r="AE525" s="77"/>
      <c r="AF525" s="63"/>
      <c r="AG525" s="78"/>
      <c r="AH525" s="77"/>
      <c r="AI525" s="77"/>
      <c r="AJ525" s="77"/>
      <c r="AK525" s="77"/>
      <c r="AL525" s="77"/>
    </row>
    <row r="526" spans="1:38" hidden="1">
      <c r="A526" s="93">
        <f>VLOOKUP(B526,'Outstanding Oct 2020'!$A:$A,1,FALSE)</f>
        <v>143778932</v>
      </c>
      <c r="B526" s="62">
        <v>143778932</v>
      </c>
      <c r="C526" s="61">
        <v>99</v>
      </c>
      <c r="D526" s="62" t="s">
        <v>682</v>
      </c>
      <c r="E526" s="63" t="s">
        <v>821</v>
      </c>
      <c r="F526" s="64">
        <v>42787</v>
      </c>
      <c r="G526" s="64">
        <v>53752</v>
      </c>
      <c r="H526" s="65">
        <v>360</v>
      </c>
      <c r="I526" s="65">
        <v>43</v>
      </c>
      <c r="J526" s="65">
        <v>180</v>
      </c>
      <c r="K526" s="65">
        <v>43</v>
      </c>
      <c r="L526" s="66">
        <v>43</v>
      </c>
      <c r="M526" s="67">
        <v>1803111</v>
      </c>
      <c r="N526" s="68">
        <v>0.03</v>
      </c>
      <c r="O526" s="69">
        <v>6.7500000000000004E-2</v>
      </c>
      <c r="P526" s="70">
        <v>12451.953519832869</v>
      </c>
      <c r="Q526" s="71">
        <v>1407144.3521595511</v>
      </c>
      <c r="R526" s="71">
        <v>395966.64784044889</v>
      </c>
      <c r="S526" s="71">
        <v>315433.41931644734</v>
      </c>
      <c r="T526" s="71">
        <v>175272.0887972932</v>
      </c>
      <c r="U526" s="72">
        <v>140161.33051915414</v>
      </c>
      <c r="V526" s="71">
        <v>94592.032539662803</v>
      </c>
      <c r="W526" s="73">
        <v>140161.33051915414</v>
      </c>
      <c r="X526" s="71">
        <v>834207.28141037328</v>
      </c>
      <c r="Y526" s="71">
        <v>438240.63356991648</v>
      </c>
      <c r="Z526" s="74">
        <v>7.9162418842315674E-9</v>
      </c>
      <c r="AA526" s="75"/>
      <c r="AB526" s="75">
        <v>180</v>
      </c>
      <c r="AC526" s="76"/>
      <c r="AD526" s="77"/>
      <c r="AE526" s="77"/>
      <c r="AF526" s="63"/>
      <c r="AG526" s="78"/>
      <c r="AH526" s="77"/>
      <c r="AI526" s="77"/>
      <c r="AJ526" s="77"/>
      <c r="AK526" s="77"/>
      <c r="AL526" s="77"/>
    </row>
    <row r="527" spans="1:38" hidden="1">
      <c r="A527" s="93">
        <f>VLOOKUP(B527,'Outstanding Oct 2020'!$A:$A,1,FALSE)</f>
        <v>283050122</v>
      </c>
      <c r="B527" s="62">
        <v>283050122</v>
      </c>
      <c r="C527" s="61">
        <v>99</v>
      </c>
      <c r="D527" s="62" t="s">
        <v>654</v>
      </c>
      <c r="E527" s="63" t="s">
        <v>811</v>
      </c>
      <c r="F527" s="64">
        <v>39541</v>
      </c>
      <c r="G527" s="64">
        <v>46500</v>
      </c>
      <c r="H527" s="65">
        <v>229</v>
      </c>
      <c r="I527" s="65">
        <v>150</v>
      </c>
      <c r="J527" s="65">
        <v>180</v>
      </c>
      <c r="K527" s="65">
        <v>150</v>
      </c>
      <c r="L527" s="66">
        <v>150</v>
      </c>
      <c r="M527" s="67">
        <v>1700000</v>
      </c>
      <c r="N527" s="68">
        <v>0.03</v>
      </c>
      <c r="O527" s="69">
        <v>8.6499999999999994E-2</v>
      </c>
      <c r="P527" s="70">
        <v>11739.887884725831</v>
      </c>
      <c r="Q527" s="71">
        <v>1181607.9223422944</v>
      </c>
      <c r="R527" s="71">
        <v>518392.07765770564</v>
      </c>
      <c r="S527" s="71">
        <v>895075.41873083229</v>
      </c>
      <c r="T527" s="71">
        <v>399888.75568625238</v>
      </c>
      <c r="U527" s="72">
        <v>495186.66304457991</v>
      </c>
      <c r="V527" s="71">
        <v>431993.39804808807</v>
      </c>
      <c r="W527" s="73">
        <v>495186.66304457991</v>
      </c>
      <c r="X527" s="71">
        <v>931571.89690834354</v>
      </c>
      <c r="Y527" s="71">
        <v>413179.81925064977</v>
      </c>
      <c r="Z527" s="74">
        <v>-1.1874362826347351E-8</v>
      </c>
      <c r="AA527" s="75"/>
      <c r="AB527" s="75">
        <v>180</v>
      </c>
      <c r="AC527" s="76"/>
      <c r="AD527" s="77"/>
      <c r="AE527" s="77"/>
      <c r="AF527" s="63"/>
      <c r="AG527" s="78"/>
      <c r="AH527" s="77"/>
      <c r="AI527" s="77"/>
      <c r="AJ527" s="77"/>
      <c r="AK527" s="77"/>
      <c r="AL527" s="77"/>
    </row>
    <row r="528" spans="1:38" hidden="1">
      <c r="A528" s="93">
        <f>VLOOKUP(B528,'Outstanding Oct 2020'!$A:$A,1,FALSE)</f>
        <v>283050297</v>
      </c>
      <c r="B528" s="62">
        <v>283050297</v>
      </c>
      <c r="C528" s="61">
        <v>99</v>
      </c>
      <c r="D528" s="62" t="s">
        <v>683</v>
      </c>
      <c r="E528" s="63" t="s">
        <v>811</v>
      </c>
      <c r="F528" s="64">
        <v>40009</v>
      </c>
      <c r="G528" s="64">
        <v>46591</v>
      </c>
      <c r="H528" s="65">
        <v>216</v>
      </c>
      <c r="I528" s="65">
        <v>135</v>
      </c>
      <c r="J528" s="65">
        <v>180</v>
      </c>
      <c r="K528" s="65">
        <v>135</v>
      </c>
      <c r="L528" s="66">
        <v>135</v>
      </c>
      <c r="M528" s="67">
        <v>194090</v>
      </c>
      <c r="N528" s="68">
        <v>0.03</v>
      </c>
      <c r="O528" s="69">
        <v>8.6499999999999994E-2</v>
      </c>
      <c r="P528" s="70">
        <v>1340.3499056155508</v>
      </c>
      <c r="Q528" s="71">
        <v>134904.87155730347</v>
      </c>
      <c r="R528" s="71">
        <v>59185.128442696529</v>
      </c>
      <c r="S528" s="71">
        <v>97396.375186612509</v>
      </c>
      <c r="T528" s="71">
        <v>43836.68643000556</v>
      </c>
      <c r="U528" s="72">
        <v>53559.688756606949</v>
      </c>
      <c r="V528" s="71">
        <v>44388.846332022396</v>
      </c>
      <c r="W528" s="73">
        <v>53559.688756606949</v>
      </c>
      <c r="X528" s="71">
        <v>106358.11145349435</v>
      </c>
      <c r="Y528" s="71">
        <v>47172.983010799187</v>
      </c>
      <c r="Z528" s="74">
        <v>-1.3678800314664841E-9</v>
      </c>
      <c r="AA528" s="75"/>
      <c r="AB528" s="75">
        <v>180</v>
      </c>
      <c r="AC528" s="76"/>
      <c r="AD528" s="77"/>
      <c r="AE528" s="77"/>
      <c r="AF528" s="63"/>
      <c r="AG528" s="78"/>
      <c r="AH528" s="77"/>
      <c r="AI528" s="77"/>
      <c r="AJ528" s="77"/>
      <c r="AK528" s="77"/>
      <c r="AL528" s="77"/>
    </row>
    <row r="529" spans="1:38" hidden="1">
      <c r="A529" s="93">
        <f>VLOOKUP(B529,'Outstanding Oct 2020'!$A:$A,1,FALSE)</f>
        <v>283050289</v>
      </c>
      <c r="B529" s="62">
        <v>283050289</v>
      </c>
      <c r="C529" s="61">
        <v>99</v>
      </c>
      <c r="D529" s="62" t="s">
        <v>606</v>
      </c>
      <c r="E529" s="63" t="s">
        <v>814</v>
      </c>
      <c r="F529" s="64">
        <v>41179</v>
      </c>
      <c r="G529" s="64">
        <v>46288</v>
      </c>
      <c r="H529" s="65">
        <v>168</v>
      </c>
      <c r="I529" s="65">
        <v>96</v>
      </c>
      <c r="J529" s="65">
        <v>168</v>
      </c>
      <c r="K529" s="65">
        <v>96</v>
      </c>
      <c r="L529" s="66">
        <v>96</v>
      </c>
      <c r="M529" s="67">
        <v>1794996</v>
      </c>
      <c r="N529" s="68">
        <v>0.03</v>
      </c>
      <c r="O529" s="69">
        <v>7.6499999999999999E-2</v>
      </c>
      <c r="P529" s="70">
        <v>13098.003098758145</v>
      </c>
      <c r="Q529" s="71">
        <v>1348154.3225006524</v>
      </c>
      <c r="R529" s="71">
        <v>446841.6774993476</v>
      </c>
      <c r="S529" s="71">
        <v>663623.88543253962</v>
      </c>
      <c r="T529" s="71">
        <v>324481.70414803538</v>
      </c>
      <c r="U529" s="72">
        <v>339142.18128450424</v>
      </c>
      <c r="V529" s="71">
        <v>255338.10142819863</v>
      </c>
      <c r="W529" s="73">
        <v>339142.18128450424</v>
      </c>
      <c r="X529" s="71">
        <v>852310.19809072115</v>
      </c>
      <c r="Y529" s="71">
        <v>405468.52059136843</v>
      </c>
      <c r="Z529" s="74">
        <v>5.1222741603851318E-9</v>
      </c>
      <c r="AA529" s="75"/>
      <c r="AB529" s="75">
        <v>168</v>
      </c>
      <c r="AC529" s="76"/>
      <c r="AD529" s="77"/>
      <c r="AE529" s="77"/>
      <c r="AF529" s="63"/>
      <c r="AG529" s="78"/>
      <c r="AH529" s="77"/>
      <c r="AI529" s="77"/>
      <c r="AJ529" s="77"/>
      <c r="AK529" s="77"/>
      <c r="AL529" s="77"/>
    </row>
    <row r="530" spans="1:38" hidden="1">
      <c r="A530" s="93">
        <f>VLOOKUP(B530,'Outstanding Oct 2020'!$A:$A,1,FALSE)</f>
        <v>283050602</v>
      </c>
      <c r="B530" s="62">
        <v>283050602</v>
      </c>
      <c r="C530" s="61">
        <v>99</v>
      </c>
      <c r="D530" s="62" t="s">
        <v>684</v>
      </c>
      <c r="E530" s="63" t="s">
        <v>813</v>
      </c>
      <c r="F530" s="64">
        <v>41568</v>
      </c>
      <c r="G530" s="64">
        <v>47049</v>
      </c>
      <c r="H530" s="65">
        <v>180</v>
      </c>
      <c r="I530" s="65">
        <v>83</v>
      </c>
      <c r="J530" s="65">
        <v>180</v>
      </c>
      <c r="K530" s="65">
        <v>83</v>
      </c>
      <c r="L530" s="66">
        <v>83</v>
      </c>
      <c r="M530" s="67">
        <v>2500066</v>
      </c>
      <c r="N530" s="68">
        <v>0.03</v>
      </c>
      <c r="O530" s="69">
        <v>7.3999999999999996E-2</v>
      </c>
      <c r="P530" s="70">
        <v>17264.996790832334</v>
      </c>
      <c r="Q530" s="71">
        <v>1873903.0584270407</v>
      </c>
      <c r="R530" s="71">
        <v>626162.9415729593</v>
      </c>
      <c r="S530" s="71">
        <v>816647.30795246351</v>
      </c>
      <c r="T530" s="71">
        <v>418400.5007588705</v>
      </c>
      <c r="U530" s="72">
        <v>398246.80719359301</v>
      </c>
      <c r="V530" s="71">
        <v>288730.68972530903</v>
      </c>
      <c r="W530" s="73">
        <v>398246.80719359301</v>
      </c>
      <c r="X530" s="71">
        <v>1233796.3639227797</v>
      </c>
      <c r="Y530" s="71">
        <v>607633.42234982084</v>
      </c>
      <c r="Z530" s="74">
        <v>-4.6566128730773926E-10</v>
      </c>
      <c r="AA530" s="75"/>
      <c r="AB530" s="75">
        <v>180</v>
      </c>
      <c r="AC530" s="76"/>
      <c r="AD530" s="77"/>
      <c r="AE530" s="77"/>
      <c r="AF530" s="63"/>
      <c r="AG530" s="78"/>
      <c r="AH530" s="77"/>
      <c r="AI530" s="77"/>
      <c r="AJ530" s="77"/>
      <c r="AK530" s="77"/>
      <c r="AL530" s="77"/>
    </row>
    <row r="531" spans="1:38" hidden="1">
      <c r="A531" s="93">
        <f>VLOOKUP(B531,'Outstanding Oct 2020'!$A:$A,1,FALSE)</f>
        <v>143987825</v>
      </c>
      <c r="B531" s="62">
        <v>143987825</v>
      </c>
      <c r="C531" s="61">
        <v>98</v>
      </c>
      <c r="D531" s="62" t="s">
        <v>469</v>
      </c>
      <c r="E531" s="63" t="s">
        <v>820</v>
      </c>
      <c r="F531" s="64">
        <v>42795</v>
      </c>
      <c r="G531" s="64">
        <v>44621</v>
      </c>
      <c r="H531" s="65">
        <v>60</v>
      </c>
      <c r="I531" s="65">
        <v>43</v>
      </c>
      <c r="J531" s="65">
        <v>60</v>
      </c>
      <c r="K531" s="65">
        <v>43</v>
      </c>
      <c r="L531" s="66">
        <v>43</v>
      </c>
      <c r="M531" s="67">
        <v>240299</v>
      </c>
      <c r="N531" s="68">
        <v>0.05</v>
      </c>
      <c r="O531" s="69">
        <v>8.5000000000000006E-2</v>
      </c>
      <c r="P531" s="70">
        <v>4534.7385734221843</v>
      </c>
      <c r="Q531" s="71">
        <v>221028.52091001847</v>
      </c>
      <c r="R531" s="71">
        <v>19270.479089981527</v>
      </c>
      <c r="S531" s="71">
        <v>46354.159581565764</v>
      </c>
      <c r="T531" s="71">
        <v>28969.144164360623</v>
      </c>
      <c r="U531" s="72">
        <v>17385.015417205141</v>
      </c>
      <c r="V531" s="71">
        <v>13810.510014486761</v>
      </c>
      <c r="W531" s="73">
        <v>17385.015417205141</v>
      </c>
      <c r="X531" s="71">
        <v>51055.793495313294</v>
      </c>
      <c r="Y531" s="71">
        <v>31785.31440533101</v>
      </c>
      <c r="Z531" s="74">
        <v>7.5669959187507629E-10</v>
      </c>
      <c r="AA531" s="75"/>
      <c r="AB531" s="75">
        <v>60</v>
      </c>
      <c r="AC531" s="76"/>
      <c r="AD531" s="77"/>
      <c r="AE531" s="77"/>
      <c r="AF531" s="63"/>
      <c r="AG531" s="78"/>
      <c r="AH531" s="77"/>
      <c r="AI531" s="77"/>
      <c r="AJ531" s="77"/>
      <c r="AK531" s="77"/>
      <c r="AL531" s="77"/>
    </row>
    <row r="532" spans="1:38" hidden="1">
      <c r="A532" s="93">
        <f>VLOOKUP(B532,'Outstanding Oct 2020'!$A:$A,1,FALSE)</f>
        <v>143988228</v>
      </c>
      <c r="B532" s="62">
        <v>143988228</v>
      </c>
      <c r="C532" s="61">
        <v>98</v>
      </c>
      <c r="D532" s="62" t="s">
        <v>685</v>
      </c>
      <c r="E532" s="63" t="s">
        <v>820</v>
      </c>
      <c r="F532" s="64">
        <v>42808</v>
      </c>
      <c r="G532" s="64">
        <v>44621</v>
      </c>
      <c r="H532" s="65">
        <v>60</v>
      </c>
      <c r="I532" s="65">
        <v>43</v>
      </c>
      <c r="J532" s="65">
        <v>60</v>
      </c>
      <c r="K532" s="65">
        <v>43</v>
      </c>
      <c r="L532" s="66">
        <v>43</v>
      </c>
      <c r="M532" s="67">
        <v>225843</v>
      </c>
      <c r="N532" s="68">
        <v>0.05</v>
      </c>
      <c r="O532" s="69">
        <v>8.5000000000000006E-2</v>
      </c>
      <c r="P532" s="70">
        <v>4261.9360198643617</v>
      </c>
      <c r="Q532" s="71">
        <v>207731.80182972585</v>
      </c>
      <c r="R532" s="71">
        <v>18111.198170274147</v>
      </c>
      <c r="S532" s="71">
        <v>43565.568156253488</v>
      </c>
      <c r="T532" s="71">
        <v>27226.407207319571</v>
      </c>
      <c r="U532" s="72">
        <v>16339.160948933917</v>
      </c>
      <c r="V532" s="71">
        <v>12979.692022029805</v>
      </c>
      <c r="W532" s="73">
        <v>16339.160948933917</v>
      </c>
      <c r="X532" s="71">
        <v>47984.359362136514</v>
      </c>
      <c r="Y532" s="71">
        <v>29873.161191861698</v>
      </c>
      <c r="Z532" s="74">
        <v>6.6938810050487518E-10</v>
      </c>
      <c r="AA532" s="75"/>
      <c r="AB532" s="75">
        <v>60</v>
      </c>
      <c r="AC532" s="76"/>
      <c r="AD532" s="77"/>
      <c r="AE532" s="77"/>
      <c r="AF532" s="63"/>
      <c r="AG532" s="78"/>
      <c r="AH532" s="77"/>
      <c r="AI532" s="77"/>
      <c r="AJ532" s="77"/>
      <c r="AK532" s="77"/>
      <c r="AL532" s="77"/>
    </row>
    <row r="533" spans="1:38">
      <c r="A533" s="93" t="e">
        <f>VLOOKUP(B533,'Outstanding Oct 2020'!$A:$A,1,FALSE)</f>
        <v>#N/A</v>
      </c>
      <c r="B533" s="62">
        <v>143987841</v>
      </c>
      <c r="C533" s="61">
        <v>98</v>
      </c>
      <c r="D533" s="62" t="s">
        <v>686</v>
      </c>
      <c r="E533" s="63" t="s">
        <v>820</v>
      </c>
      <c r="F533" s="64">
        <v>42808</v>
      </c>
      <c r="G533" s="64">
        <v>44621</v>
      </c>
      <c r="H533" s="65">
        <v>60</v>
      </c>
      <c r="I533" s="65">
        <v>43</v>
      </c>
      <c r="J533" s="65">
        <v>60</v>
      </c>
      <c r="K533" s="65">
        <v>43</v>
      </c>
      <c r="L533" s="66">
        <v>43</v>
      </c>
      <c r="M533" s="67">
        <v>284315</v>
      </c>
      <c r="N533" s="68">
        <v>0.05</v>
      </c>
      <c r="O533" s="69">
        <v>8.5000000000000006E-2</v>
      </c>
      <c r="P533" s="70">
        <v>5365.3747934969697</v>
      </c>
      <c r="Q533" s="71">
        <v>261514.71259777152</v>
      </c>
      <c r="R533" s="71">
        <v>22800.287402228481</v>
      </c>
      <c r="S533" s="71">
        <v>54844.934358581901</v>
      </c>
      <c r="T533" s="71">
        <v>34275.474401017826</v>
      </c>
      <c r="U533" s="72">
        <v>20569.459957564075</v>
      </c>
      <c r="V533" s="71">
        <v>16340.205971597077</v>
      </c>
      <c r="W533" s="73">
        <v>20569.459957564075</v>
      </c>
      <c r="X533" s="71">
        <v>60407.775012047467</v>
      </c>
      <c r="Y533" s="71">
        <v>37607.487609818112</v>
      </c>
      <c r="Z533" s="74">
        <v>8.7311491370201111E-10</v>
      </c>
      <c r="AA533" s="75"/>
      <c r="AB533" s="75">
        <v>60</v>
      </c>
      <c r="AC533" s="76"/>
      <c r="AD533" s="77"/>
      <c r="AE533" s="77"/>
      <c r="AF533" s="63"/>
      <c r="AG533" s="78"/>
      <c r="AH533" s="77"/>
      <c r="AI533" s="77"/>
      <c r="AJ533" s="77"/>
      <c r="AK533" s="77"/>
      <c r="AL533" s="77"/>
    </row>
    <row r="534" spans="1:38" hidden="1">
      <c r="A534" s="93">
        <f>VLOOKUP(B534,'Outstanding Oct 2020'!$A:$A,1,FALSE)</f>
        <v>143988058</v>
      </c>
      <c r="B534" s="62">
        <v>143988058</v>
      </c>
      <c r="C534" s="61">
        <v>98</v>
      </c>
      <c r="D534" s="62" t="s">
        <v>687</v>
      </c>
      <c r="E534" s="63" t="s">
        <v>820</v>
      </c>
      <c r="F534" s="64">
        <v>42809</v>
      </c>
      <c r="G534" s="64">
        <v>44621</v>
      </c>
      <c r="H534" s="65">
        <v>60</v>
      </c>
      <c r="I534" s="65">
        <v>43</v>
      </c>
      <c r="J534" s="65">
        <v>60</v>
      </c>
      <c r="K534" s="65">
        <v>43</v>
      </c>
      <c r="L534" s="66">
        <v>43</v>
      </c>
      <c r="M534" s="67">
        <v>200861</v>
      </c>
      <c r="N534" s="68">
        <v>0.05</v>
      </c>
      <c r="O534" s="69">
        <v>8.5000000000000006E-2</v>
      </c>
      <c r="P534" s="70">
        <v>3790.4948609696803</v>
      </c>
      <c r="Q534" s="71">
        <v>184753.20221269008</v>
      </c>
      <c r="R534" s="71">
        <v>16107.797787309915</v>
      </c>
      <c r="S534" s="71">
        <v>38746.490196433966</v>
      </c>
      <c r="T534" s="71">
        <v>24214.712778653397</v>
      </c>
      <c r="U534" s="72">
        <v>14531.77741778057</v>
      </c>
      <c r="V534" s="71">
        <v>11543.921747572107</v>
      </c>
      <c r="W534" s="73">
        <v>14531.77741778057</v>
      </c>
      <c r="X534" s="71">
        <v>42676.489445491345</v>
      </c>
      <c r="Y534" s="71">
        <v>26568.691658180818</v>
      </c>
      <c r="Z534" s="74">
        <v>6.1118043959140778E-10</v>
      </c>
      <c r="AA534" s="75"/>
      <c r="AB534" s="75">
        <v>60</v>
      </c>
      <c r="AC534" s="76"/>
      <c r="AD534" s="77"/>
      <c r="AE534" s="77"/>
      <c r="AF534" s="63"/>
      <c r="AG534" s="78"/>
      <c r="AH534" s="77"/>
      <c r="AI534" s="77"/>
      <c r="AJ534" s="77"/>
      <c r="AK534" s="77"/>
      <c r="AL534" s="77"/>
    </row>
    <row r="535" spans="1:38" hidden="1">
      <c r="A535" s="93">
        <f>VLOOKUP(B535,'Outstanding Oct 2020'!$A:$A,1,FALSE)</f>
        <v>143956156</v>
      </c>
      <c r="B535" s="62">
        <v>143956156</v>
      </c>
      <c r="C535" s="61">
        <v>99</v>
      </c>
      <c r="D535" s="62" t="s">
        <v>688</v>
      </c>
      <c r="E535" s="63" t="s">
        <v>821</v>
      </c>
      <c r="F535" s="64">
        <v>42825</v>
      </c>
      <c r="G535" s="64">
        <v>45748</v>
      </c>
      <c r="H535" s="65">
        <v>96</v>
      </c>
      <c r="I535" s="65">
        <v>42</v>
      </c>
      <c r="J535" s="65">
        <v>96</v>
      </c>
      <c r="K535" s="65">
        <v>42</v>
      </c>
      <c r="L535" s="66">
        <v>42</v>
      </c>
      <c r="M535" s="67">
        <v>484419</v>
      </c>
      <c r="N535" s="68">
        <v>0.03</v>
      </c>
      <c r="O535" s="69">
        <v>6.7500000000000004E-2</v>
      </c>
      <c r="P535" s="70">
        <v>5682.0275048540561</v>
      </c>
      <c r="Q535" s="71">
        <v>420590.58151883812</v>
      </c>
      <c r="R535" s="71">
        <v>63828.418481161876</v>
      </c>
      <c r="S535" s="71">
        <v>82030.179751805117</v>
      </c>
      <c r="T535" s="71">
        <v>40911.447511972801</v>
      </c>
      <c r="U535" s="72">
        <v>41118.732239832316</v>
      </c>
      <c r="V535" s="71">
        <v>27924.933085508321</v>
      </c>
      <c r="W535" s="73">
        <v>41118.732239832316</v>
      </c>
      <c r="X535" s="71">
        <v>124884.05894715391</v>
      </c>
      <c r="Y535" s="71">
        <v>61055.640465989301</v>
      </c>
      <c r="Z535" s="74">
        <v>2.7357600629329681E-9</v>
      </c>
      <c r="AA535" s="75"/>
      <c r="AB535" s="75">
        <v>96</v>
      </c>
      <c r="AC535" s="76"/>
      <c r="AD535" s="77"/>
      <c r="AE535" s="77"/>
      <c r="AF535" s="63"/>
      <c r="AG535" s="78"/>
      <c r="AH535" s="77"/>
      <c r="AI535" s="77"/>
      <c r="AJ535" s="77"/>
      <c r="AK535" s="77"/>
      <c r="AL535" s="77"/>
    </row>
    <row r="536" spans="1:38" hidden="1">
      <c r="A536" s="93">
        <f>VLOOKUP(B536,'Outstanding Oct 2020'!$A:$A,1,FALSE)</f>
        <v>143988139</v>
      </c>
      <c r="B536" s="62">
        <v>143988139</v>
      </c>
      <c r="C536" s="61">
        <v>98</v>
      </c>
      <c r="D536" s="62" t="s">
        <v>593</v>
      </c>
      <c r="E536" s="63" t="s">
        <v>820</v>
      </c>
      <c r="F536" s="64">
        <v>42829</v>
      </c>
      <c r="G536" s="64">
        <v>44652</v>
      </c>
      <c r="H536" s="65">
        <v>60</v>
      </c>
      <c r="I536" s="65">
        <v>42</v>
      </c>
      <c r="J536" s="65">
        <v>60</v>
      </c>
      <c r="K536" s="65">
        <v>42</v>
      </c>
      <c r="L536" s="66">
        <v>42</v>
      </c>
      <c r="M536" s="67">
        <v>400665</v>
      </c>
      <c r="N536" s="68">
        <v>0.05</v>
      </c>
      <c r="O536" s="69">
        <v>8.5000000000000006E-2</v>
      </c>
      <c r="P536" s="70">
        <v>7561.0428279776415</v>
      </c>
      <c r="Q536" s="71">
        <v>368534.16922422708</v>
      </c>
      <c r="R536" s="71">
        <v>32130.83077577292</v>
      </c>
      <c r="S536" s="71">
        <v>76386.968486455444</v>
      </c>
      <c r="T536" s="71">
        <v>47756.75787376333</v>
      </c>
      <c r="U536" s="72">
        <v>28630.210612692114</v>
      </c>
      <c r="V536" s="71">
        <v>22491.581543041044</v>
      </c>
      <c r="W536" s="73">
        <v>28630.210612692114</v>
      </c>
      <c r="X536" s="71">
        <v>85128.400454432645</v>
      </c>
      <c r="Y536" s="71">
        <v>52997.569678658445</v>
      </c>
      <c r="Z536" s="74">
        <v>1.280568540096283E-9</v>
      </c>
      <c r="AA536" s="75"/>
      <c r="AB536" s="75">
        <v>60</v>
      </c>
      <c r="AC536" s="76"/>
      <c r="AD536" s="77"/>
      <c r="AE536" s="77"/>
      <c r="AF536" s="63"/>
      <c r="AG536" s="78"/>
      <c r="AH536" s="77"/>
      <c r="AI536" s="77"/>
      <c r="AJ536" s="77"/>
      <c r="AK536" s="77"/>
      <c r="AL536" s="77"/>
    </row>
    <row r="537" spans="1:38" hidden="1">
      <c r="A537" s="93">
        <f>VLOOKUP(B537,'Outstanding Oct 2020'!$A:$A,1,FALSE)</f>
        <v>143987779</v>
      </c>
      <c r="B537" s="62">
        <v>143987779</v>
      </c>
      <c r="C537" s="61">
        <v>98</v>
      </c>
      <c r="D537" s="62" t="s">
        <v>690</v>
      </c>
      <c r="E537" s="63" t="s">
        <v>820</v>
      </c>
      <c r="F537" s="64">
        <v>42831</v>
      </c>
      <c r="G537" s="64">
        <v>45383</v>
      </c>
      <c r="H537" s="65">
        <v>84</v>
      </c>
      <c r="I537" s="65">
        <v>42</v>
      </c>
      <c r="J537" s="65">
        <v>60</v>
      </c>
      <c r="K537" s="65">
        <v>42</v>
      </c>
      <c r="L537" s="66">
        <v>42</v>
      </c>
      <c r="M537" s="67">
        <v>1000415</v>
      </c>
      <c r="N537" s="68">
        <v>0.05</v>
      </c>
      <c r="O537" s="69">
        <v>8.5000000000000006E-2</v>
      </c>
      <c r="P537" s="70">
        <v>18879.065205973202</v>
      </c>
      <c r="Q537" s="71">
        <v>920187.96476970823</v>
      </c>
      <c r="R537" s="71">
        <v>80227.035230291774</v>
      </c>
      <c r="S537" s="71">
        <v>190729.58476127777</v>
      </c>
      <c r="T537" s="71">
        <v>119243.2004998714</v>
      </c>
      <c r="U537" s="72">
        <v>71486.384261406376</v>
      </c>
      <c r="V537" s="71">
        <v>56158.924661204248</v>
      </c>
      <c r="W537" s="73">
        <v>71486.384261406376</v>
      </c>
      <c r="X537" s="71">
        <v>212555.94758868683</v>
      </c>
      <c r="Y537" s="71">
        <v>132328.91235839191</v>
      </c>
      <c r="Z537" s="74">
        <v>3.14321368932724E-9</v>
      </c>
      <c r="AA537" s="75"/>
      <c r="AB537" s="75">
        <v>60</v>
      </c>
      <c r="AC537" s="76"/>
      <c r="AD537" s="77"/>
      <c r="AE537" s="77"/>
      <c r="AF537" s="63"/>
      <c r="AG537" s="78"/>
      <c r="AH537" s="77"/>
      <c r="AI537" s="77"/>
      <c r="AJ537" s="77"/>
      <c r="AK537" s="77"/>
      <c r="AL537" s="77"/>
    </row>
    <row r="538" spans="1:38" hidden="1">
      <c r="A538" s="93">
        <f>VLOOKUP(B538,'Outstanding Oct 2020'!$A:$A,1,FALSE)</f>
        <v>143988287</v>
      </c>
      <c r="B538" s="62">
        <v>143988287</v>
      </c>
      <c r="C538" s="61">
        <v>98</v>
      </c>
      <c r="D538" s="62" t="s">
        <v>691</v>
      </c>
      <c r="E538" s="63" t="s">
        <v>820</v>
      </c>
      <c r="F538" s="64">
        <v>42832</v>
      </c>
      <c r="G538" s="64">
        <v>45017</v>
      </c>
      <c r="H538" s="65">
        <v>72</v>
      </c>
      <c r="I538" s="65">
        <v>42</v>
      </c>
      <c r="J538" s="65">
        <v>60</v>
      </c>
      <c r="K538" s="65">
        <v>42</v>
      </c>
      <c r="L538" s="66">
        <v>42</v>
      </c>
      <c r="M538" s="67">
        <v>1662903</v>
      </c>
      <c r="N538" s="68">
        <v>0.05</v>
      </c>
      <c r="O538" s="69">
        <v>8.5000000000000006E-2</v>
      </c>
      <c r="P538" s="70">
        <v>31381.031040326714</v>
      </c>
      <c r="Q538" s="71">
        <v>1529548.5645251642</v>
      </c>
      <c r="R538" s="71">
        <v>133354.4354748358</v>
      </c>
      <c r="S538" s="71">
        <v>317033.22989787546</v>
      </c>
      <c r="T538" s="71">
        <v>198207.61967867077</v>
      </c>
      <c r="U538" s="72">
        <v>118825.61021920468</v>
      </c>
      <c r="V538" s="71">
        <v>93348.104832385055</v>
      </c>
      <c r="W538" s="73">
        <v>118825.61021920468</v>
      </c>
      <c r="X538" s="71">
        <v>353313.29789444385</v>
      </c>
      <c r="Y538" s="71">
        <v>219958.86241960293</v>
      </c>
      <c r="Z538" s="74">
        <v>5.1222741603851318E-9</v>
      </c>
      <c r="AA538" s="75"/>
      <c r="AB538" s="75">
        <v>60</v>
      </c>
      <c r="AC538" s="76"/>
      <c r="AD538" s="77"/>
      <c r="AE538" s="77"/>
      <c r="AF538" s="63"/>
      <c r="AG538" s="78"/>
      <c r="AH538" s="77"/>
      <c r="AI538" s="77"/>
      <c r="AJ538" s="77"/>
      <c r="AK538" s="77"/>
      <c r="AL538" s="77"/>
    </row>
    <row r="539" spans="1:38" hidden="1">
      <c r="A539" s="93">
        <f>VLOOKUP(B539,'Outstanding Oct 2020'!$A:$A,1,FALSE)</f>
        <v>143988406</v>
      </c>
      <c r="B539" s="62">
        <v>143988406</v>
      </c>
      <c r="C539" s="61">
        <v>98</v>
      </c>
      <c r="D539" s="62" t="s">
        <v>693</v>
      </c>
      <c r="E539" s="63" t="s">
        <v>820</v>
      </c>
      <c r="F539" s="64">
        <v>42837</v>
      </c>
      <c r="G539" s="64">
        <v>44652</v>
      </c>
      <c r="H539" s="65">
        <v>60</v>
      </c>
      <c r="I539" s="65">
        <v>42</v>
      </c>
      <c r="J539" s="65">
        <v>60</v>
      </c>
      <c r="K539" s="65">
        <v>42</v>
      </c>
      <c r="L539" s="66">
        <v>42</v>
      </c>
      <c r="M539" s="67">
        <v>340471</v>
      </c>
      <c r="N539" s="68">
        <v>0.05</v>
      </c>
      <c r="O539" s="69">
        <v>8.5000000000000006E-2</v>
      </c>
      <c r="P539" s="70">
        <v>6425.1077900100472</v>
      </c>
      <c r="Q539" s="71">
        <v>313167.35210198502</v>
      </c>
      <c r="R539" s="71">
        <v>27303.647898014984</v>
      </c>
      <c r="S539" s="71">
        <v>64910.954407177982</v>
      </c>
      <c r="T539" s="71">
        <v>40582.010183165723</v>
      </c>
      <c r="U539" s="72">
        <v>24328.944224012259</v>
      </c>
      <c r="V539" s="71">
        <v>19112.55352861049</v>
      </c>
      <c r="W539" s="73">
        <v>24328.944224012259</v>
      </c>
      <c r="X539" s="71">
        <v>72339.115298618854</v>
      </c>
      <c r="Y539" s="71">
        <v>45035.46740060288</v>
      </c>
      <c r="Z539" s="74">
        <v>9.8953023552894592E-10</v>
      </c>
      <c r="AA539" s="75"/>
      <c r="AB539" s="75">
        <v>60</v>
      </c>
      <c r="AC539" s="76"/>
      <c r="AD539" s="77"/>
      <c r="AE539" s="77"/>
      <c r="AF539" s="63"/>
      <c r="AG539" s="78"/>
      <c r="AH539" s="77"/>
      <c r="AI539" s="77"/>
      <c r="AJ539" s="77"/>
      <c r="AK539" s="77"/>
      <c r="AL539" s="77"/>
    </row>
    <row r="540" spans="1:38" hidden="1">
      <c r="A540" s="93">
        <f>VLOOKUP(B540,'Outstanding Oct 2020'!$A:$A,1,FALSE)</f>
        <v>143987884</v>
      </c>
      <c r="B540" s="62">
        <v>143987884</v>
      </c>
      <c r="C540" s="61">
        <v>98</v>
      </c>
      <c r="D540" s="62" t="s">
        <v>537</v>
      </c>
      <c r="E540" s="63" t="s">
        <v>820</v>
      </c>
      <c r="F540" s="64">
        <v>42838</v>
      </c>
      <c r="G540" s="64">
        <v>44652</v>
      </c>
      <c r="H540" s="65">
        <v>60</v>
      </c>
      <c r="I540" s="65">
        <v>42</v>
      </c>
      <c r="J540" s="65">
        <v>60</v>
      </c>
      <c r="K540" s="65">
        <v>42</v>
      </c>
      <c r="L540" s="66">
        <v>42</v>
      </c>
      <c r="M540" s="67">
        <v>400665</v>
      </c>
      <c r="N540" s="68">
        <v>0.05</v>
      </c>
      <c r="O540" s="69">
        <v>8.5000000000000006E-2</v>
      </c>
      <c r="P540" s="70">
        <v>7561.0428279776415</v>
      </c>
      <c r="Q540" s="71">
        <v>368534.16922422708</v>
      </c>
      <c r="R540" s="71">
        <v>32130.83077577292</v>
      </c>
      <c r="S540" s="71">
        <v>76386.968486455444</v>
      </c>
      <c r="T540" s="71">
        <v>47756.75787376333</v>
      </c>
      <c r="U540" s="72">
        <v>28630.210612692114</v>
      </c>
      <c r="V540" s="71">
        <v>22491.581543041044</v>
      </c>
      <c r="W540" s="73">
        <v>28630.210612692114</v>
      </c>
      <c r="X540" s="71">
        <v>85128.400454432645</v>
      </c>
      <c r="Y540" s="71">
        <v>52997.569678658445</v>
      </c>
      <c r="Z540" s="74">
        <v>1.280568540096283E-9</v>
      </c>
      <c r="AA540" s="75"/>
      <c r="AB540" s="75">
        <v>60</v>
      </c>
      <c r="AC540" s="76"/>
      <c r="AD540" s="77"/>
      <c r="AE540" s="77"/>
      <c r="AF540" s="63"/>
      <c r="AG540" s="78"/>
      <c r="AH540" s="77"/>
      <c r="AI540" s="77"/>
      <c r="AJ540" s="77"/>
      <c r="AK540" s="77"/>
      <c r="AL540" s="77"/>
    </row>
    <row r="541" spans="1:38" hidden="1">
      <c r="A541" s="93">
        <f>VLOOKUP(B541,'Outstanding Oct 2020'!$A:$A,1,FALSE)</f>
        <v>143933326</v>
      </c>
      <c r="B541" s="62">
        <v>143933326</v>
      </c>
      <c r="C541" s="61">
        <v>99</v>
      </c>
      <c r="D541" s="62" t="s">
        <v>696</v>
      </c>
      <c r="E541" s="63" t="s">
        <v>821</v>
      </c>
      <c r="F541" s="64">
        <v>42831</v>
      </c>
      <c r="G541" s="64">
        <v>53783</v>
      </c>
      <c r="H541" s="65">
        <v>360</v>
      </c>
      <c r="I541" s="65">
        <v>42</v>
      </c>
      <c r="J541" s="65">
        <v>180</v>
      </c>
      <c r="K541" s="65">
        <v>42</v>
      </c>
      <c r="L541" s="66">
        <v>42</v>
      </c>
      <c r="M541" s="67">
        <v>2400001</v>
      </c>
      <c r="N541" s="68">
        <v>0.03</v>
      </c>
      <c r="O541" s="69">
        <v>6.7500000000000004E-2</v>
      </c>
      <c r="P541" s="70">
        <v>16573.966272488164</v>
      </c>
      <c r="Q541" s="71">
        <v>1872956.158731922</v>
      </c>
      <c r="R541" s="71">
        <v>527044.84126807796</v>
      </c>
      <c r="S541" s="71">
        <v>410921.21204668691</v>
      </c>
      <c r="T541" s="71">
        <v>228462.1163558744</v>
      </c>
      <c r="U541" s="72">
        <v>182459.09569081251</v>
      </c>
      <c r="V541" s="71">
        <v>122977.12962921819</v>
      </c>
      <c r="W541" s="73">
        <v>182459.09569081251</v>
      </c>
      <c r="X541" s="71">
        <v>1110357.7703159587</v>
      </c>
      <c r="Y541" s="71">
        <v>583312.92904786952</v>
      </c>
      <c r="Z541" s="74">
        <v>1.1175870895385742E-8</v>
      </c>
      <c r="AA541" s="75"/>
      <c r="AB541" s="75">
        <v>180</v>
      </c>
      <c r="AC541" s="76"/>
      <c r="AD541" s="77"/>
      <c r="AE541" s="77"/>
      <c r="AF541" s="63"/>
      <c r="AG541" s="78"/>
      <c r="AH541" s="77"/>
      <c r="AI541" s="77"/>
      <c r="AJ541" s="77"/>
      <c r="AK541" s="77"/>
      <c r="AL541" s="77"/>
    </row>
    <row r="542" spans="1:38" hidden="1">
      <c r="A542" s="93">
        <f>VLOOKUP(B542,'Outstanding Oct 2020'!$A:$A,1,FALSE)</f>
        <v>143966348</v>
      </c>
      <c r="B542" s="62">
        <v>143966348</v>
      </c>
      <c r="C542" s="61">
        <v>99</v>
      </c>
      <c r="D542" s="62" t="s">
        <v>697</v>
      </c>
      <c r="E542" s="63" t="s">
        <v>821</v>
      </c>
      <c r="F542" s="64">
        <v>42835</v>
      </c>
      <c r="G542" s="64">
        <v>51592</v>
      </c>
      <c r="H542" s="65">
        <v>288</v>
      </c>
      <c r="I542" s="65">
        <v>42</v>
      </c>
      <c r="J542" s="65">
        <v>180</v>
      </c>
      <c r="K542" s="65">
        <v>42</v>
      </c>
      <c r="L542" s="66">
        <v>42</v>
      </c>
      <c r="M542" s="67">
        <v>2400001</v>
      </c>
      <c r="N542" s="68">
        <v>0.03</v>
      </c>
      <c r="O542" s="69">
        <v>6.7500000000000004E-2</v>
      </c>
      <c r="P542" s="70">
        <v>16573.966272488164</v>
      </c>
      <c r="Q542" s="71">
        <v>1872956.158731922</v>
      </c>
      <c r="R542" s="71">
        <v>527044.84126807796</v>
      </c>
      <c r="S542" s="71">
        <v>410921.21204668691</v>
      </c>
      <c r="T542" s="71">
        <v>228462.1163558744</v>
      </c>
      <c r="U542" s="72">
        <v>182459.09569081251</v>
      </c>
      <c r="V542" s="71">
        <v>122977.12962921819</v>
      </c>
      <c r="W542" s="73">
        <v>182459.09569081251</v>
      </c>
      <c r="X542" s="71">
        <v>1110357.7703159587</v>
      </c>
      <c r="Y542" s="71">
        <v>583312.92904786952</v>
      </c>
      <c r="Z542" s="74">
        <v>1.1175870895385742E-8</v>
      </c>
      <c r="AA542" s="75"/>
      <c r="AB542" s="75">
        <v>180</v>
      </c>
      <c r="AC542" s="76"/>
      <c r="AD542" s="77"/>
      <c r="AE542" s="77"/>
      <c r="AF542" s="63"/>
      <c r="AG542" s="78"/>
      <c r="AH542" s="77"/>
      <c r="AI542" s="77"/>
      <c r="AJ542" s="77"/>
      <c r="AK542" s="77"/>
      <c r="AL542" s="77"/>
    </row>
    <row r="543" spans="1:38" hidden="1">
      <c r="A543" s="93">
        <f>VLOOKUP(B543,'Outstanding Oct 2020'!$A:$A,1,FALSE)</f>
        <v>143987620</v>
      </c>
      <c r="B543" s="62">
        <v>143987620</v>
      </c>
      <c r="C543" s="61">
        <v>99</v>
      </c>
      <c r="D543" s="62" t="s">
        <v>698</v>
      </c>
      <c r="E543" s="63" t="s">
        <v>821</v>
      </c>
      <c r="F543" s="64">
        <v>42837</v>
      </c>
      <c r="G543" s="64">
        <v>53783</v>
      </c>
      <c r="H543" s="65">
        <v>360</v>
      </c>
      <c r="I543" s="65">
        <v>42</v>
      </c>
      <c r="J543" s="65">
        <v>180</v>
      </c>
      <c r="K543" s="65">
        <v>42</v>
      </c>
      <c r="L543" s="66">
        <v>42</v>
      </c>
      <c r="M543" s="67">
        <v>3600060</v>
      </c>
      <c r="N543" s="68">
        <v>0.03</v>
      </c>
      <c r="O543" s="69">
        <v>6.7500000000000004E-2</v>
      </c>
      <c r="P543" s="70">
        <v>24861.353398991811</v>
      </c>
      <c r="Q543" s="71">
        <v>2809479.8913852302</v>
      </c>
      <c r="R543" s="71">
        <v>790580.10861476976</v>
      </c>
      <c r="S543" s="71">
        <v>616391.83427040058</v>
      </c>
      <c r="T543" s="71">
        <v>342698.74329557747</v>
      </c>
      <c r="U543" s="72">
        <v>273693.09097482311</v>
      </c>
      <c r="V543" s="71">
        <v>184468.69201011295</v>
      </c>
      <c r="W543" s="73">
        <v>273693.09097482311</v>
      </c>
      <c r="X543" s="71">
        <v>1665563.7204333125</v>
      </c>
      <c r="Y543" s="71">
        <v>874983.61181852594</v>
      </c>
      <c r="Z543" s="74">
        <v>1.6763806343078613E-8</v>
      </c>
      <c r="AA543" s="75"/>
      <c r="AB543" s="75">
        <v>180</v>
      </c>
      <c r="AC543" s="76"/>
      <c r="AD543" s="77"/>
      <c r="AE543" s="77"/>
      <c r="AF543" s="63"/>
      <c r="AG543" s="78"/>
      <c r="AH543" s="77"/>
      <c r="AI543" s="77"/>
      <c r="AJ543" s="77"/>
      <c r="AK543" s="77"/>
      <c r="AL543" s="77"/>
    </row>
    <row r="544" spans="1:38" hidden="1">
      <c r="A544" s="93">
        <f>VLOOKUP(B544,'Outstanding Oct 2020'!$A:$A,1,FALSE)</f>
        <v>143988325</v>
      </c>
      <c r="B544" s="62">
        <v>143988325</v>
      </c>
      <c r="C544" s="61">
        <v>98</v>
      </c>
      <c r="D544" s="62" t="s">
        <v>704</v>
      </c>
      <c r="E544" s="63" t="s">
        <v>820</v>
      </c>
      <c r="F544" s="64">
        <v>42871</v>
      </c>
      <c r="G544" s="64">
        <v>44713</v>
      </c>
      <c r="H544" s="65">
        <v>61</v>
      </c>
      <c r="I544" s="65">
        <v>41</v>
      </c>
      <c r="J544" s="65">
        <v>60</v>
      </c>
      <c r="K544" s="65">
        <v>41</v>
      </c>
      <c r="L544" s="66">
        <v>41</v>
      </c>
      <c r="M544" s="67">
        <v>344283</v>
      </c>
      <c r="N544" s="68">
        <v>0.05</v>
      </c>
      <c r="O544" s="69">
        <v>8.5000000000000006E-2</v>
      </c>
      <c r="P544" s="70">
        <v>6497.044932661016</v>
      </c>
      <c r="Q544" s="71">
        <v>316673.65350860328</v>
      </c>
      <c r="R544" s="71">
        <v>27609.346491396718</v>
      </c>
      <c r="S544" s="71">
        <v>64822.301099783246</v>
      </c>
      <c r="T544" s="71">
        <v>40542.847512725974</v>
      </c>
      <c r="U544" s="72">
        <v>24279.453587057273</v>
      </c>
      <c r="V544" s="71">
        <v>18866.386769121091</v>
      </c>
      <c r="W544" s="73">
        <v>24279.453587057273</v>
      </c>
      <c r="X544" s="71">
        <v>73149.042451058689</v>
      </c>
      <c r="Y544" s="71">
        <v>45539.695959660981</v>
      </c>
      <c r="Z544" s="74">
        <v>9.8953023552894592E-10</v>
      </c>
      <c r="AA544" s="75"/>
      <c r="AB544" s="75">
        <v>60</v>
      </c>
      <c r="AC544" s="76"/>
      <c r="AD544" s="77"/>
      <c r="AE544" s="77"/>
      <c r="AF544" s="63"/>
      <c r="AG544" s="78"/>
      <c r="AH544" s="77"/>
      <c r="AI544" s="77"/>
      <c r="AJ544" s="77"/>
      <c r="AK544" s="77"/>
      <c r="AL544" s="77"/>
    </row>
    <row r="545" spans="1:38" hidden="1">
      <c r="A545" s="93">
        <f>VLOOKUP(B545,'Outstanding Oct 2020'!$A:$A,1,FALSE)</f>
        <v>143988147</v>
      </c>
      <c r="B545" s="62">
        <v>143988147</v>
      </c>
      <c r="C545" s="61">
        <v>98</v>
      </c>
      <c r="D545" s="62" t="s">
        <v>705</v>
      </c>
      <c r="E545" s="63" t="s">
        <v>820</v>
      </c>
      <c r="F545" s="64">
        <v>42871</v>
      </c>
      <c r="G545" s="64">
        <v>44713</v>
      </c>
      <c r="H545" s="65">
        <v>61</v>
      </c>
      <c r="I545" s="65">
        <v>41</v>
      </c>
      <c r="J545" s="65">
        <v>60</v>
      </c>
      <c r="K545" s="65">
        <v>41</v>
      </c>
      <c r="L545" s="66">
        <v>41</v>
      </c>
      <c r="M545" s="67">
        <v>178253</v>
      </c>
      <c r="N545" s="68">
        <v>0.05</v>
      </c>
      <c r="O545" s="69">
        <v>8.5000000000000006E-2</v>
      </c>
      <c r="P545" s="70">
        <v>3363.8540107458812</v>
      </c>
      <c r="Q545" s="71">
        <v>163958.22262170678</v>
      </c>
      <c r="R545" s="71">
        <v>14294.77737829322</v>
      </c>
      <c r="S545" s="71">
        <v>33561.836157869155</v>
      </c>
      <c r="T545" s="71">
        <v>20991.115441906644</v>
      </c>
      <c r="U545" s="72">
        <v>12570.72071596251</v>
      </c>
      <c r="V545" s="71">
        <v>9768.0978751670336</v>
      </c>
      <c r="W545" s="73">
        <v>12570.72071596251</v>
      </c>
      <c r="X545" s="71">
        <v>37873.018023046636</v>
      </c>
      <c r="Y545" s="71">
        <v>23578.240644752863</v>
      </c>
      <c r="Z545" s="74">
        <v>5.5297277867794037E-10</v>
      </c>
      <c r="AA545" s="75"/>
      <c r="AB545" s="75">
        <v>60</v>
      </c>
      <c r="AC545" s="76"/>
      <c r="AD545" s="77"/>
      <c r="AE545" s="77"/>
      <c r="AF545" s="63"/>
      <c r="AG545" s="78"/>
      <c r="AH545" s="77"/>
      <c r="AI545" s="77"/>
      <c r="AJ545" s="77"/>
      <c r="AK545" s="77"/>
      <c r="AL545" s="77"/>
    </row>
    <row r="546" spans="1:38" hidden="1">
      <c r="A546" s="93">
        <f>VLOOKUP(B546,'Outstanding Oct 2020'!$A:$A,1,FALSE)</f>
        <v>143987930</v>
      </c>
      <c r="B546" s="62">
        <v>143987930</v>
      </c>
      <c r="C546" s="61">
        <v>98</v>
      </c>
      <c r="D546" s="62" t="s">
        <v>706</v>
      </c>
      <c r="E546" s="63" t="s">
        <v>820</v>
      </c>
      <c r="F546" s="64">
        <v>42872</v>
      </c>
      <c r="G546" s="64">
        <v>44713</v>
      </c>
      <c r="H546" s="65">
        <v>61</v>
      </c>
      <c r="I546" s="65">
        <v>41</v>
      </c>
      <c r="J546" s="65">
        <v>60</v>
      </c>
      <c r="K546" s="65">
        <v>41</v>
      </c>
      <c r="L546" s="66">
        <v>41</v>
      </c>
      <c r="M546" s="67">
        <v>262650</v>
      </c>
      <c r="N546" s="68">
        <v>0.05</v>
      </c>
      <c r="O546" s="69">
        <v>8.5000000000000006E-2</v>
      </c>
      <c r="P546" s="70">
        <v>4956.5295165994721</v>
      </c>
      <c r="Q546" s="71">
        <v>241587.11029599101</v>
      </c>
      <c r="R546" s="71">
        <v>21062.889704008994</v>
      </c>
      <c r="S546" s="71">
        <v>49452.274390132719</v>
      </c>
      <c r="T546" s="71">
        <v>30929.726124198671</v>
      </c>
      <c r="U546" s="72">
        <v>18522.548265934049</v>
      </c>
      <c r="V546" s="71">
        <v>14392.974631072813</v>
      </c>
      <c r="W546" s="73">
        <v>18522.548265934049</v>
      </c>
      <c r="X546" s="71">
        <v>55804.660699978063</v>
      </c>
      <c r="Y546" s="71">
        <v>34741.770995968312</v>
      </c>
      <c r="Z546" s="74">
        <v>7.5669959187507629E-10</v>
      </c>
      <c r="AA546" s="75"/>
      <c r="AB546" s="75">
        <v>60</v>
      </c>
      <c r="AC546" s="76"/>
      <c r="AD546" s="77"/>
      <c r="AE546" s="77"/>
      <c r="AF546" s="63"/>
      <c r="AG546" s="78"/>
      <c r="AH546" s="77"/>
      <c r="AI546" s="77"/>
      <c r="AJ546" s="77"/>
      <c r="AK546" s="77"/>
      <c r="AL546" s="77"/>
    </row>
    <row r="547" spans="1:38" hidden="1">
      <c r="A547" s="93">
        <f>VLOOKUP(B547,'Outstanding Oct 2020'!$A:$A,1,FALSE)</f>
        <v>143987973</v>
      </c>
      <c r="B547" s="62">
        <v>143987973</v>
      </c>
      <c r="C547" s="61">
        <v>98</v>
      </c>
      <c r="D547" s="62" t="s">
        <v>708</v>
      </c>
      <c r="E547" s="63" t="s">
        <v>820</v>
      </c>
      <c r="F547" s="64">
        <v>42881</v>
      </c>
      <c r="G547" s="64">
        <v>44713</v>
      </c>
      <c r="H547" s="65">
        <v>60</v>
      </c>
      <c r="I547" s="65">
        <v>40</v>
      </c>
      <c r="J547" s="65">
        <v>60</v>
      </c>
      <c r="K547" s="65">
        <v>40</v>
      </c>
      <c r="L547" s="66">
        <v>40</v>
      </c>
      <c r="M547" s="67">
        <v>355963</v>
      </c>
      <c r="N547" s="68">
        <v>0.05</v>
      </c>
      <c r="O547" s="69">
        <v>8.5000000000000006E-2</v>
      </c>
      <c r="P547" s="70">
        <v>6717.4609416230651</v>
      </c>
      <c r="Q547" s="71">
        <v>327416.99045228196</v>
      </c>
      <c r="R547" s="71">
        <v>28546.009547718044</v>
      </c>
      <c r="S547" s="71">
        <v>66137.041383039876</v>
      </c>
      <c r="T547" s="71">
        <v>41382.258654588193</v>
      </c>
      <c r="U547" s="72">
        <v>24754.782728451682</v>
      </c>
      <c r="V547" s="71">
        <v>19030.673031812032</v>
      </c>
      <c r="W547" s="73">
        <v>24754.782728451682</v>
      </c>
      <c r="X547" s="71">
        <v>75630.666045102989</v>
      </c>
      <c r="Y547" s="71">
        <v>47084.656497383898</v>
      </c>
      <c r="Z547" s="74">
        <v>1.0477378964424133E-9</v>
      </c>
      <c r="AA547" s="75"/>
      <c r="AB547" s="75">
        <v>60</v>
      </c>
      <c r="AC547" s="76"/>
      <c r="AD547" s="77"/>
      <c r="AE547" s="77"/>
      <c r="AF547" s="63"/>
      <c r="AG547" s="78"/>
      <c r="AH547" s="77"/>
      <c r="AI547" s="77"/>
      <c r="AJ547" s="77"/>
      <c r="AK547" s="77"/>
      <c r="AL547" s="77"/>
    </row>
    <row r="548" spans="1:38" hidden="1">
      <c r="A548" s="93">
        <f>VLOOKUP(B548,'Outstanding Oct 2020'!$A:$A,1,FALSE)</f>
        <v>143988910</v>
      </c>
      <c r="B548" s="62">
        <v>143988910</v>
      </c>
      <c r="C548" s="61">
        <v>98</v>
      </c>
      <c r="D548" s="62" t="s">
        <v>710</v>
      </c>
      <c r="E548" s="63" t="s">
        <v>820</v>
      </c>
      <c r="F548" s="64">
        <v>42886</v>
      </c>
      <c r="G548" s="64">
        <v>44713</v>
      </c>
      <c r="H548" s="65">
        <v>60</v>
      </c>
      <c r="I548" s="65">
        <v>40</v>
      </c>
      <c r="J548" s="65">
        <v>60</v>
      </c>
      <c r="K548" s="65">
        <v>40</v>
      </c>
      <c r="L548" s="66">
        <v>40</v>
      </c>
      <c r="M548" s="67">
        <v>142267</v>
      </c>
      <c r="N548" s="68">
        <v>0.05</v>
      </c>
      <c r="O548" s="69">
        <v>8.5000000000000006E-2</v>
      </c>
      <c r="P548" s="70">
        <v>2684.7537968325037</v>
      </c>
      <c r="Q548" s="71">
        <v>130858.07508273274</v>
      </c>
      <c r="R548" s="71">
        <v>11408.924917267257</v>
      </c>
      <c r="S548" s="71">
        <v>26432.855286759936</v>
      </c>
      <c r="T548" s="71">
        <v>16539.162193858036</v>
      </c>
      <c r="U548" s="72">
        <v>9893.6930929018999</v>
      </c>
      <c r="V548" s="71">
        <v>7605.9499448448378</v>
      </c>
      <c r="W548" s="73">
        <v>9893.6930929018999</v>
      </c>
      <c r="X548" s="71">
        <v>30227.152727217894</v>
      </c>
      <c r="Y548" s="71">
        <v>18818.227809950244</v>
      </c>
      <c r="Z548" s="74">
        <v>3.92901711165905E-10</v>
      </c>
      <c r="AA548" s="75"/>
      <c r="AB548" s="75">
        <v>60</v>
      </c>
      <c r="AC548" s="76"/>
      <c r="AD548" s="77"/>
      <c r="AE548" s="77"/>
      <c r="AF548" s="63"/>
      <c r="AG548" s="78"/>
      <c r="AH548" s="77"/>
      <c r="AI548" s="77"/>
      <c r="AJ548" s="77"/>
      <c r="AK548" s="77"/>
      <c r="AL548" s="77"/>
    </row>
    <row r="549" spans="1:38" hidden="1">
      <c r="A549" s="93">
        <f>VLOOKUP(B549,'Outstanding Oct 2020'!$A:$A,1,FALSE)</f>
        <v>143988430</v>
      </c>
      <c r="B549" s="62">
        <v>143988430</v>
      </c>
      <c r="C549" s="61">
        <v>98</v>
      </c>
      <c r="D549" s="62" t="s">
        <v>711</v>
      </c>
      <c r="E549" s="63" t="s">
        <v>820</v>
      </c>
      <c r="F549" s="64">
        <v>42888</v>
      </c>
      <c r="G549" s="64">
        <v>44713</v>
      </c>
      <c r="H549" s="65">
        <v>60</v>
      </c>
      <c r="I549" s="65">
        <v>40</v>
      </c>
      <c r="J549" s="65">
        <v>60</v>
      </c>
      <c r="K549" s="65">
        <v>40</v>
      </c>
      <c r="L549" s="66">
        <v>40</v>
      </c>
      <c r="M549" s="67">
        <v>431014</v>
      </c>
      <c r="N549" s="68">
        <v>0.05</v>
      </c>
      <c r="O549" s="69">
        <v>8.5000000000000006E-2</v>
      </c>
      <c r="P549" s="70">
        <v>8133.7658978397285</v>
      </c>
      <c r="Q549" s="71">
        <v>396449.36895913293</v>
      </c>
      <c r="R549" s="71">
        <v>34564.631040867069</v>
      </c>
      <c r="S549" s="71">
        <v>80081.330797497299</v>
      </c>
      <c r="T549" s="71">
        <v>50107.266293824476</v>
      </c>
      <c r="U549" s="72">
        <v>29974.064503672824</v>
      </c>
      <c r="V549" s="71">
        <v>23043.087360578047</v>
      </c>
      <c r="W549" s="73">
        <v>29974.064503672824</v>
      </c>
      <c r="X549" s="71">
        <v>91576.584911252081</v>
      </c>
      <c r="Y549" s="71">
        <v>57011.95387038379</v>
      </c>
      <c r="Z549" s="74">
        <v>1.2223608791828156E-9</v>
      </c>
      <c r="AA549" s="75"/>
      <c r="AB549" s="75">
        <v>60</v>
      </c>
      <c r="AC549" s="76"/>
      <c r="AD549" s="77"/>
      <c r="AE549" s="77"/>
      <c r="AF549" s="63"/>
      <c r="AG549" s="78"/>
      <c r="AH549" s="77"/>
      <c r="AI549" s="77"/>
      <c r="AJ549" s="77"/>
      <c r="AK549" s="77"/>
      <c r="AL549" s="77"/>
    </row>
    <row r="550" spans="1:38" hidden="1">
      <c r="A550" s="93">
        <f>VLOOKUP(B550,'Outstanding Oct 2020'!$A:$A,1,FALSE)</f>
        <v>143988015</v>
      </c>
      <c r="B550" s="62">
        <v>143988015</v>
      </c>
      <c r="C550" s="61">
        <v>98</v>
      </c>
      <c r="D550" s="62" t="s">
        <v>713</v>
      </c>
      <c r="E550" s="63" t="s">
        <v>820</v>
      </c>
      <c r="F550" s="64">
        <v>42900</v>
      </c>
      <c r="G550" s="64">
        <v>44713</v>
      </c>
      <c r="H550" s="65">
        <v>60</v>
      </c>
      <c r="I550" s="65">
        <v>40</v>
      </c>
      <c r="J550" s="65">
        <v>60</v>
      </c>
      <c r="K550" s="65">
        <v>40</v>
      </c>
      <c r="L550" s="66">
        <v>40</v>
      </c>
      <c r="M550" s="67">
        <v>251146</v>
      </c>
      <c r="N550" s="68">
        <v>0.05</v>
      </c>
      <c r="O550" s="69">
        <v>8.5000000000000006E-2</v>
      </c>
      <c r="P550" s="70">
        <v>4739.4348447587699</v>
      </c>
      <c r="Q550" s="71">
        <v>231005.65925146375</v>
      </c>
      <c r="R550" s="71">
        <v>20140.340748536255</v>
      </c>
      <c r="S550" s="71">
        <v>46662.303091009264</v>
      </c>
      <c r="T550" s="71">
        <v>29196.823074491404</v>
      </c>
      <c r="U550" s="72">
        <v>17465.48001651786</v>
      </c>
      <c r="V550" s="71">
        <v>13426.893832357502</v>
      </c>
      <c r="W550" s="73">
        <v>17465.48001651786</v>
      </c>
      <c r="X550" s="71">
        <v>53360.431434063183</v>
      </c>
      <c r="Y550" s="71">
        <v>33220.0906855262</v>
      </c>
      <c r="Z550" s="74">
        <v>7.2759576141834259E-10</v>
      </c>
      <c r="AA550" s="75"/>
      <c r="AB550" s="75">
        <v>60</v>
      </c>
      <c r="AC550" s="76"/>
      <c r="AD550" s="77"/>
      <c r="AE550" s="77"/>
      <c r="AF550" s="63"/>
      <c r="AG550" s="78"/>
      <c r="AH550" s="77"/>
      <c r="AI550" s="77"/>
      <c r="AJ550" s="77"/>
      <c r="AK550" s="77"/>
      <c r="AL550" s="77"/>
    </row>
    <row r="551" spans="1:38" hidden="1">
      <c r="A551" s="93">
        <f>VLOOKUP(B551,'Outstanding Oct 2020'!$A:$A,1,FALSE)</f>
        <v>143988880</v>
      </c>
      <c r="B551" s="62">
        <v>143988880</v>
      </c>
      <c r="C551" s="61">
        <v>98</v>
      </c>
      <c r="D551" s="62" t="s">
        <v>960</v>
      </c>
      <c r="E551" s="63" t="s">
        <v>820</v>
      </c>
      <c r="F551" s="64">
        <v>42902</v>
      </c>
      <c r="G551" s="64">
        <v>44743</v>
      </c>
      <c r="H551" s="65">
        <v>61</v>
      </c>
      <c r="I551" s="65">
        <v>40</v>
      </c>
      <c r="J551" s="65">
        <v>60</v>
      </c>
      <c r="K551" s="65">
        <v>40</v>
      </c>
      <c r="L551" s="66">
        <v>40</v>
      </c>
      <c r="M551" s="67">
        <v>152725</v>
      </c>
      <c r="N551" s="68">
        <v>0.05</v>
      </c>
      <c r="O551" s="69">
        <v>8.5000000000000006E-2</v>
      </c>
      <c r="P551" s="70">
        <v>2882.1091582815702</v>
      </c>
      <c r="Q551" s="71">
        <v>140477.40879480384</v>
      </c>
      <c r="R551" s="71">
        <v>12247.591205196164</v>
      </c>
      <c r="S551" s="71">
        <v>28375.925714820827</v>
      </c>
      <c r="T551" s="71">
        <v>17754.950523009335</v>
      </c>
      <c r="U551" s="72">
        <v>10620.975191811493</v>
      </c>
      <c r="V551" s="71">
        <v>8165.06080346411</v>
      </c>
      <c r="W551" s="73">
        <v>10620.975191811493</v>
      </c>
      <c r="X551" s="71">
        <v>32449.140702090808</v>
      </c>
      <c r="Y551" s="71">
        <v>20201.549496894178</v>
      </c>
      <c r="Z551" s="74">
        <v>4.6566128730773926E-10</v>
      </c>
      <c r="AA551" s="75"/>
      <c r="AB551" s="75">
        <v>60</v>
      </c>
      <c r="AC551" s="76"/>
      <c r="AD551" s="77"/>
      <c r="AE551" s="77"/>
      <c r="AF551" s="63"/>
      <c r="AG551" s="78"/>
      <c r="AH551" s="77"/>
      <c r="AI551" s="77"/>
      <c r="AJ551" s="77"/>
      <c r="AK551" s="77"/>
      <c r="AL551" s="77"/>
    </row>
    <row r="552" spans="1:38" hidden="1">
      <c r="A552" s="93">
        <f>VLOOKUP(B552,'Outstanding Oct 2020'!$A:$A,1,FALSE)</f>
        <v>143988503</v>
      </c>
      <c r="B552" s="62">
        <v>143988503</v>
      </c>
      <c r="C552" s="61">
        <v>98</v>
      </c>
      <c r="D552" s="62" t="s">
        <v>714</v>
      </c>
      <c r="E552" s="63" t="s">
        <v>820</v>
      </c>
      <c r="F552" s="64">
        <v>42902</v>
      </c>
      <c r="G552" s="64">
        <v>44743</v>
      </c>
      <c r="H552" s="65">
        <v>61</v>
      </c>
      <c r="I552" s="65">
        <v>40</v>
      </c>
      <c r="J552" s="65">
        <v>60</v>
      </c>
      <c r="K552" s="65">
        <v>40</v>
      </c>
      <c r="L552" s="66">
        <v>40</v>
      </c>
      <c r="M552" s="67">
        <v>254788</v>
      </c>
      <c r="N552" s="68">
        <v>0.05</v>
      </c>
      <c r="O552" s="69">
        <v>8.5000000000000006E-2</v>
      </c>
      <c r="P552" s="70">
        <v>4808.1638776902582</v>
      </c>
      <c r="Q552" s="71">
        <v>234355.59359640189</v>
      </c>
      <c r="R552" s="71">
        <v>20432.406403598114</v>
      </c>
      <c r="S552" s="71">
        <v>47338.977646277723</v>
      </c>
      <c r="T552" s="71">
        <v>29620.221534499928</v>
      </c>
      <c r="U552" s="72">
        <v>17718.756111777795</v>
      </c>
      <c r="V552" s="71">
        <v>13621.604269065409</v>
      </c>
      <c r="W552" s="73">
        <v>17718.756111777795</v>
      </c>
      <c r="X552" s="71">
        <v>54134.23906501435</v>
      </c>
      <c r="Y552" s="71">
        <v>33701.832661415508</v>
      </c>
      <c r="Z552" s="74">
        <v>7.2759576141834259E-10</v>
      </c>
      <c r="AA552" s="75"/>
      <c r="AB552" s="75">
        <v>60</v>
      </c>
      <c r="AC552" s="76"/>
      <c r="AD552" s="77"/>
      <c r="AE552" s="77"/>
      <c r="AF552" s="63"/>
      <c r="AG552" s="78"/>
      <c r="AH552" s="77"/>
      <c r="AI552" s="77"/>
      <c r="AJ552" s="77"/>
      <c r="AK552" s="77"/>
      <c r="AL552" s="77"/>
    </row>
    <row r="553" spans="1:38" hidden="1">
      <c r="A553" s="93">
        <f>VLOOKUP(B553,'Outstanding Oct 2020'!$A:$A,1,FALSE)</f>
        <v>143778517</v>
      </c>
      <c r="B553" s="62">
        <v>143778517</v>
      </c>
      <c r="C553" s="61">
        <v>99</v>
      </c>
      <c r="D553" s="62" t="s">
        <v>715</v>
      </c>
      <c r="E553" s="63" t="s">
        <v>821</v>
      </c>
      <c r="F553" s="64">
        <v>42871</v>
      </c>
      <c r="G553" s="64">
        <v>53844</v>
      </c>
      <c r="H553" s="65">
        <v>361</v>
      </c>
      <c r="I553" s="65">
        <v>41</v>
      </c>
      <c r="J553" s="65">
        <v>180</v>
      </c>
      <c r="K553" s="65">
        <v>41</v>
      </c>
      <c r="L553" s="66">
        <v>41</v>
      </c>
      <c r="M553" s="67">
        <v>2469220</v>
      </c>
      <c r="N553" s="68">
        <v>0.03</v>
      </c>
      <c r="O553" s="69">
        <v>6.7500000000000004E-2</v>
      </c>
      <c r="P553" s="70">
        <v>17051.979978072184</v>
      </c>
      <c r="Q553" s="71">
        <v>1926974.5330372932</v>
      </c>
      <c r="R553" s="71">
        <v>542245.46696270676</v>
      </c>
      <c r="S553" s="71">
        <v>413539.90766898333</v>
      </c>
      <c r="T553" s="71">
        <v>230050.89732818393</v>
      </c>
      <c r="U553" s="72">
        <v>183489.0103407994</v>
      </c>
      <c r="V553" s="71">
        <v>123511.46747483876</v>
      </c>
      <c r="W553" s="73">
        <v>183489.0103407994</v>
      </c>
      <c r="X553" s="71">
        <v>1142381.8630157118</v>
      </c>
      <c r="Y553" s="71">
        <v>600136.39605299337</v>
      </c>
      <c r="Z553" s="74">
        <v>1.1641532182693481E-8</v>
      </c>
      <c r="AA553" s="75"/>
      <c r="AB553" s="75">
        <v>180</v>
      </c>
      <c r="AC553" s="76"/>
      <c r="AD553" s="77"/>
      <c r="AE553" s="77"/>
      <c r="AF553" s="63"/>
      <c r="AG553" s="78"/>
      <c r="AH553" s="77"/>
      <c r="AI553" s="77"/>
      <c r="AJ553" s="77"/>
      <c r="AK553" s="77"/>
      <c r="AL553" s="77"/>
    </row>
    <row r="554" spans="1:38" hidden="1">
      <c r="A554" s="93">
        <f>VLOOKUP(B554,'Outstanding Oct 2020'!$A:$A,1,FALSE)</f>
        <v>143745007</v>
      </c>
      <c r="B554" s="62">
        <v>143745007</v>
      </c>
      <c r="C554" s="61">
        <v>99</v>
      </c>
      <c r="D554" s="62" t="s">
        <v>716</v>
      </c>
      <c r="E554" s="63" t="s">
        <v>821</v>
      </c>
      <c r="F554" s="64">
        <v>42874</v>
      </c>
      <c r="G554" s="64">
        <v>52018</v>
      </c>
      <c r="H554" s="65">
        <v>301</v>
      </c>
      <c r="I554" s="65">
        <v>40</v>
      </c>
      <c r="J554" s="65">
        <v>180</v>
      </c>
      <c r="K554" s="65">
        <v>40</v>
      </c>
      <c r="L554" s="66">
        <v>40</v>
      </c>
      <c r="M554" s="67">
        <v>1082415</v>
      </c>
      <c r="N554" s="68">
        <v>0.03</v>
      </c>
      <c r="O554" s="69">
        <v>6.7500000000000004E-2</v>
      </c>
      <c r="P554" s="70">
        <v>7474.9592616150067</v>
      </c>
      <c r="Q554" s="71">
        <v>844714.58159968001</v>
      </c>
      <c r="R554" s="71">
        <v>237700.41840031999</v>
      </c>
      <c r="S554" s="71">
        <v>177214.1636314824</v>
      </c>
      <c r="T554" s="71">
        <v>98640.687387618294</v>
      </c>
      <c r="U554" s="72">
        <v>78573.476243864105</v>
      </c>
      <c r="V554" s="71">
        <v>52822.315200071105</v>
      </c>
      <c r="W554" s="73">
        <v>78573.476243864105</v>
      </c>
      <c r="X554" s="71">
        <v>500778.08549102629</v>
      </c>
      <c r="Y554" s="71">
        <v>263077.66709070117</v>
      </c>
      <c r="Z554" s="74">
        <v>5.1222741603851318E-9</v>
      </c>
      <c r="AA554" s="75"/>
      <c r="AB554" s="75">
        <v>180</v>
      </c>
      <c r="AC554" s="76"/>
      <c r="AD554" s="77"/>
      <c r="AE554" s="77"/>
      <c r="AF554" s="63"/>
      <c r="AG554" s="78"/>
      <c r="AH554" s="77"/>
      <c r="AI554" s="77"/>
      <c r="AJ554" s="77"/>
      <c r="AK554" s="77"/>
      <c r="AL554" s="77"/>
    </row>
    <row r="555" spans="1:38" hidden="1">
      <c r="A555" s="93">
        <f>VLOOKUP(B555,'Outstanding Oct 2020'!$A:$A,1,FALSE)</f>
        <v>143596443</v>
      </c>
      <c r="B555" s="62">
        <v>143596443</v>
      </c>
      <c r="C555" s="61">
        <v>99</v>
      </c>
      <c r="D555" s="62" t="s">
        <v>717</v>
      </c>
      <c r="E555" s="63" t="s">
        <v>821</v>
      </c>
      <c r="F555" s="64">
        <v>42879</v>
      </c>
      <c r="G555" s="64">
        <v>53844</v>
      </c>
      <c r="H555" s="65">
        <v>360</v>
      </c>
      <c r="I555" s="65">
        <v>40</v>
      </c>
      <c r="J555" s="65">
        <v>180</v>
      </c>
      <c r="K555" s="65">
        <v>40</v>
      </c>
      <c r="L555" s="66">
        <v>40</v>
      </c>
      <c r="M555" s="67">
        <v>1001712</v>
      </c>
      <c r="N555" s="68">
        <v>0.03</v>
      </c>
      <c r="O555" s="69">
        <v>6.7500000000000004E-2</v>
      </c>
      <c r="P555" s="70">
        <v>6917.6391604614601</v>
      </c>
      <c r="Q555" s="71">
        <v>781734.11580898147</v>
      </c>
      <c r="R555" s="71">
        <v>219977.88419101853</v>
      </c>
      <c r="S555" s="71">
        <v>164001.38050527708</v>
      </c>
      <c r="T555" s="71">
        <v>91286.207456868113</v>
      </c>
      <c r="U555" s="72">
        <v>72715.173048408964</v>
      </c>
      <c r="V555" s="71">
        <v>48883.974264670789</v>
      </c>
      <c r="W555" s="73">
        <v>72715.173048408964</v>
      </c>
      <c r="X555" s="71">
        <v>463440.93307408597</v>
      </c>
      <c r="Y555" s="71">
        <v>243463.0488830629</v>
      </c>
      <c r="Z555" s="74">
        <v>4.5401975512504578E-9</v>
      </c>
      <c r="AA555" s="75"/>
      <c r="AB555" s="75">
        <v>180</v>
      </c>
      <c r="AC555" s="76"/>
      <c r="AD555" s="77"/>
      <c r="AE555" s="77"/>
      <c r="AF555" s="63"/>
      <c r="AG555" s="78"/>
      <c r="AH555" s="77"/>
      <c r="AI555" s="77"/>
      <c r="AJ555" s="77"/>
      <c r="AK555" s="77"/>
      <c r="AL555" s="77"/>
    </row>
    <row r="556" spans="1:38" hidden="1">
      <c r="A556" s="93">
        <f>VLOOKUP(B556,'Outstanding Oct 2020'!$A:$A,1,FALSE)</f>
        <v>143593673</v>
      </c>
      <c r="B556" s="62">
        <v>143593673</v>
      </c>
      <c r="C556" s="61">
        <v>99</v>
      </c>
      <c r="D556" s="62" t="s">
        <v>718</v>
      </c>
      <c r="E556" s="63" t="s">
        <v>821</v>
      </c>
      <c r="F556" s="64">
        <v>42880</v>
      </c>
      <c r="G556" s="64">
        <v>50557</v>
      </c>
      <c r="H556" s="65">
        <v>252</v>
      </c>
      <c r="I556" s="65">
        <v>40</v>
      </c>
      <c r="J556" s="65">
        <v>180</v>
      </c>
      <c r="K556" s="65">
        <v>40</v>
      </c>
      <c r="L556" s="66">
        <v>40</v>
      </c>
      <c r="M556" s="67">
        <v>3374578</v>
      </c>
      <c r="N556" s="68">
        <v>0.03</v>
      </c>
      <c r="O556" s="69">
        <v>6.7500000000000004E-2</v>
      </c>
      <c r="P556" s="70">
        <v>23304.216104860188</v>
      </c>
      <c r="Q556" s="71">
        <v>2633514.1727946163</v>
      </c>
      <c r="R556" s="71">
        <v>741063.82720538368</v>
      </c>
      <c r="S556" s="71">
        <v>552489.58844731492</v>
      </c>
      <c r="T556" s="71">
        <v>307525.94297301315</v>
      </c>
      <c r="U556" s="72">
        <v>244963.64547430177</v>
      </c>
      <c r="V556" s="71">
        <v>164680.85049008526</v>
      </c>
      <c r="W556" s="73">
        <v>244963.64547430177</v>
      </c>
      <c r="X556" s="71">
        <v>1561244.7260802337</v>
      </c>
      <c r="Y556" s="71">
        <v>820180.89887483465</v>
      </c>
      <c r="Z556" s="74">
        <v>1.5366822481155396E-8</v>
      </c>
      <c r="AA556" s="75"/>
      <c r="AB556" s="75">
        <v>180</v>
      </c>
      <c r="AC556" s="76"/>
      <c r="AD556" s="77"/>
      <c r="AE556" s="77"/>
      <c r="AF556" s="63"/>
      <c r="AG556" s="78"/>
      <c r="AH556" s="77"/>
      <c r="AI556" s="77"/>
      <c r="AJ556" s="77"/>
      <c r="AK556" s="77"/>
      <c r="AL556" s="77"/>
    </row>
    <row r="557" spans="1:38" hidden="1">
      <c r="A557" s="93">
        <f>VLOOKUP(B557,'Outstanding Oct 2020'!$A:$A,1,FALSE)</f>
        <v>143988368</v>
      </c>
      <c r="B557" s="62">
        <v>143988368</v>
      </c>
      <c r="C557" s="61">
        <v>99</v>
      </c>
      <c r="D557" s="62" t="s">
        <v>719</v>
      </c>
      <c r="E557" s="63" t="s">
        <v>821</v>
      </c>
      <c r="F557" s="64">
        <v>42894</v>
      </c>
      <c r="G557" s="64">
        <v>52018</v>
      </c>
      <c r="H557" s="65">
        <v>300</v>
      </c>
      <c r="I557" s="65">
        <v>40</v>
      </c>
      <c r="J557" s="65">
        <v>180</v>
      </c>
      <c r="K557" s="65">
        <v>40</v>
      </c>
      <c r="L557" s="66">
        <v>40</v>
      </c>
      <c r="M557" s="67">
        <v>3525000</v>
      </c>
      <c r="N557" s="68">
        <v>0.03</v>
      </c>
      <c r="O557" s="69">
        <v>6.7500000000000004E-2</v>
      </c>
      <c r="P557" s="70">
        <v>24343.002819799149</v>
      </c>
      <c r="Q557" s="71">
        <v>2750903.2119278391</v>
      </c>
      <c r="R557" s="71">
        <v>774096.78807216091</v>
      </c>
      <c r="S557" s="71">
        <v>577116.84224717447</v>
      </c>
      <c r="T557" s="71">
        <v>321233.9287993554</v>
      </c>
      <c r="U557" s="72">
        <v>255882.91344781907</v>
      </c>
      <c r="V557" s="71">
        <v>172021.50846048023</v>
      </c>
      <c r="W557" s="73">
        <v>255882.91344781907</v>
      </c>
      <c r="X557" s="71">
        <v>1630837.2956360239</v>
      </c>
      <c r="Y557" s="71">
        <v>856740.50756384758</v>
      </c>
      <c r="Z557" s="74">
        <v>1.5366822481155396E-8</v>
      </c>
      <c r="AA557" s="75"/>
      <c r="AB557" s="75">
        <v>180</v>
      </c>
      <c r="AC557" s="76"/>
      <c r="AD557" s="77"/>
      <c r="AE557" s="77"/>
      <c r="AF557" s="63"/>
      <c r="AG557" s="78"/>
      <c r="AH557" s="77"/>
      <c r="AI557" s="77"/>
      <c r="AJ557" s="77"/>
      <c r="AK557" s="77"/>
      <c r="AL557" s="77"/>
    </row>
    <row r="558" spans="1:38" hidden="1">
      <c r="A558" s="93">
        <f>VLOOKUP(B558,'Outstanding Oct 2020'!$A:$A,1,FALSE)</f>
        <v>143988988</v>
      </c>
      <c r="B558" s="62">
        <v>143988988</v>
      </c>
      <c r="C558" s="61">
        <v>97</v>
      </c>
      <c r="D558" s="62" t="s">
        <v>639</v>
      </c>
      <c r="E558" s="63" t="s">
        <v>820</v>
      </c>
      <c r="F558" s="64">
        <v>42933</v>
      </c>
      <c r="G558" s="64">
        <v>44774</v>
      </c>
      <c r="H558" s="65">
        <v>61</v>
      </c>
      <c r="I558" s="65">
        <v>38</v>
      </c>
      <c r="J558" s="65">
        <v>60</v>
      </c>
      <c r="K558" s="65">
        <v>38</v>
      </c>
      <c r="L558" s="66">
        <v>38</v>
      </c>
      <c r="M558" s="67">
        <v>122000</v>
      </c>
      <c r="N558" s="68">
        <v>0</v>
      </c>
      <c r="O558" s="69">
        <v>8.5000000000000006E-2</v>
      </c>
      <c r="P558" s="70">
        <v>2033.3333333333333</v>
      </c>
      <c r="Q558" s="71">
        <v>99107.071313383683</v>
      </c>
      <c r="R558" s="71">
        <v>22892.928686616317</v>
      </c>
      <c r="S558" s="71">
        <v>19446.69861656156</v>
      </c>
      <c r="T558" s="71">
        <v>0</v>
      </c>
      <c r="U558" s="72">
        <v>19446.69861656156</v>
      </c>
      <c r="V558" s="71">
        <v>14498.854834857002</v>
      </c>
      <c r="W558" s="73">
        <v>19446.69861656156</v>
      </c>
      <c r="X558" s="71">
        <v>22892.928686616637</v>
      </c>
      <c r="Y558" s="71">
        <v>0</v>
      </c>
      <c r="Z558" s="74">
        <v>3.2014213502407074E-10</v>
      </c>
      <c r="AA558" s="75"/>
      <c r="AB558" s="75">
        <v>60</v>
      </c>
      <c r="AC558" s="76"/>
      <c r="AD558" s="77"/>
      <c r="AE558" s="77"/>
      <c r="AF558" s="63"/>
      <c r="AG558" s="78"/>
      <c r="AH558" s="77"/>
      <c r="AI558" s="77"/>
      <c r="AJ558" s="77"/>
      <c r="AK558" s="77"/>
      <c r="AL558" s="77"/>
    </row>
    <row r="559" spans="1:38" hidden="1">
      <c r="A559" s="93">
        <f>VLOOKUP(B559,'Outstanding Oct 2020'!$A:$A,1,FALSE)</f>
        <v>143988090</v>
      </c>
      <c r="B559" s="62">
        <v>143988090</v>
      </c>
      <c r="C559" s="61">
        <v>98</v>
      </c>
      <c r="D559" s="62" t="s">
        <v>721</v>
      </c>
      <c r="E559" s="63" t="s">
        <v>820</v>
      </c>
      <c r="F559" s="64">
        <v>42926</v>
      </c>
      <c r="G559" s="64">
        <v>44743</v>
      </c>
      <c r="H559" s="65">
        <v>60</v>
      </c>
      <c r="I559" s="65">
        <v>39</v>
      </c>
      <c r="J559" s="65">
        <v>60</v>
      </c>
      <c r="K559" s="65">
        <v>39</v>
      </c>
      <c r="L559" s="66">
        <v>39</v>
      </c>
      <c r="M559" s="67">
        <v>301250</v>
      </c>
      <c r="N559" s="68">
        <v>0.05</v>
      </c>
      <c r="O559" s="69">
        <v>8.5000000000000006E-2</v>
      </c>
      <c r="P559" s="70">
        <v>5684.9591352582938</v>
      </c>
      <c r="Q559" s="71">
        <v>277091.63135986018</v>
      </c>
      <c r="R559" s="71">
        <v>24158.368640139815</v>
      </c>
      <c r="S559" s="71">
        <v>55188.322150555614</v>
      </c>
      <c r="T559" s="71">
        <v>34546.287303120189</v>
      </c>
      <c r="U559" s="72">
        <v>20642.034847435425</v>
      </c>
      <c r="V559" s="71">
        <v>15702.93961609088</v>
      </c>
      <c r="W559" s="73">
        <v>20642.034847435425</v>
      </c>
      <c r="X559" s="71">
        <v>64005.91675563826</v>
      </c>
      <c r="Y559" s="71">
        <v>39847.54811549763</v>
      </c>
      <c r="Z559" s="74">
        <v>8.149072527885437E-10</v>
      </c>
      <c r="AA559" s="75"/>
      <c r="AB559" s="75">
        <v>60</v>
      </c>
      <c r="AC559" s="76"/>
      <c r="AD559" s="77"/>
      <c r="AE559" s="77"/>
      <c r="AF559" s="63"/>
      <c r="AG559" s="78"/>
      <c r="AH559" s="77"/>
      <c r="AI559" s="77"/>
      <c r="AJ559" s="77"/>
      <c r="AK559" s="77"/>
      <c r="AL559" s="77"/>
    </row>
    <row r="560" spans="1:38">
      <c r="A560" s="93" t="e">
        <f>VLOOKUP(B560,'Outstanding Oct 2020'!$A:$A,1,FALSE)</f>
        <v>#N/A</v>
      </c>
      <c r="B560" s="62">
        <v>143988465</v>
      </c>
      <c r="C560" s="61">
        <v>98</v>
      </c>
      <c r="D560" s="62" t="s">
        <v>722</v>
      </c>
      <c r="E560" s="63" t="s">
        <v>820</v>
      </c>
      <c r="F560" s="64">
        <v>42941</v>
      </c>
      <c r="G560" s="64">
        <v>45505</v>
      </c>
      <c r="H560" s="65">
        <v>84</v>
      </c>
      <c r="I560" s="65">
        <v>38</v>
      </c>
      <c r="J560" s="65">
        <v>60</v>
      </c>
      <c r="K560" s="65">
        <v>38</v>
      </c>
      <c r="L560" s="66">
        <v>38</v>
      </c>
      <c r="M560" s="67">
        <v>482536</v>
      </c>
      <c r="N560" s="68">
        <v>0.05</v>
      </c>
      <c r="O560" s="69">
        <v>8.5000000000000006E-2</v>
      </c>
      <c r="P560" s="70">
        <v>9106.0495976464608</v>
      </c>
      <c r="Q560" s="71">
        <v>443839.6263231918</v>
      </c>
      <c r="R560" s="71">
        <v>38696.373676808202</v>
      </c>
      <c r="S560" s="71">
        <v>87089.804317815899</v>
      </c>
      <c r="T560" s="71">
        <v>54539.502865207847</v>
      </c>
      <c r="U560" s="72">
        <v>32550.301452608051</v>
      </c>
      <c r="V560" s="71">
        <v>24507.703328645195</v>
      </c>
      <c r="W560" s="73">
        <v>32550.301452608051</v>
      </c>
      <c r="X560" s="71">
        <v>102523.34953559726</v>
      </c>
      <c r="Y560" s="71">
        <v>63826.975858787657</v>
      </c>
      <c r="Z560" s="74">
        <v>1.3969838619232178E-9</v>
      </c>
      <c r="AA560" s="75"/>
      <c r="AB560" s="75">
        <v>60</v>
      </c>
      <c r="AC560" s="76"/>
      <c r="AD560" s="77"/>
      <c r="AE560" s="77"/>
      <c r="AF560" s="63"/>
      <c r="AG560" s="78"/>
      <c r="AH560" s="77"/>
      <c r="AI560" s="77"/>
      <c r="AJ560" s="77"/>
      <c r="AK560" s="77"/>
      <c r="AL560" s="77"/>
    </row>
    <row r="561" spans="1:38" hidden="1">
      <c r="A561" s="93">
        <f>VLOOKUP(B561,'Outstanding Oct 2020'!$A:$A,1,FALSE)</f>
        <v>143963578</v>
      </c>
      <c r="B561" s="62">
        <v>143963578</v>
      </c>
      <c r="C561" s="61">
        <v>99</v>
      </c>
      <c r="D561" s="62" t="s">
        <v>723</v>
      </c>
      <c r="E561" s="63" t="s">
        <v>821</v>
      </c>
      <c r="F561" s="64">
        <v>42934</v>
      </c>
      <c r="G561" s="64">
        <v>53905</v>
      </c>
      <c r="H561" s="65">
        <v>361</v>
      </c>
      <c r="I561" s="65">
        <v>38</v>
      </c>
      <c r="J561" s="65">
        <v>180</v>
      </c>
      <c r="K561" s="65">
        <v>38</v>
      </c>
      <c r="L561" s="66">
        <v>38</v>
      </c>
      <c r="M561" s="67">
        <v>976669</v>
      </c>
      <c r="N561" s="68">
        <v>0.03</v>
      </c>
      <c r="O561" s="69">
        <v>6.7500000000000004E-2</v>
      </c>
      <c r="P561" s="70">
        <v>6744.6968002866433</v>
      </c>
      <c r="Q561" s="71">
        <v>762190.60683414212</v>
      </c>
      <c r="R561" s="71">
        <v>214478.39316585788</v>
      </c>
      <c r="S561" s="71">
        <v>152511.38039519999</v>
      </c>
      <c r="T561" s="71">
        <v>84989.064359254611</v>
      </c>
      <c r="U561" s="72">
        <v>67522.316035945376</v>
      </c>
      <c r="V561" s="71">
        <v>45278.771890570002</v>
      </c>
      <c r="W561" s="73">
        <v>67522.316035945376</v>
      </c>
      <c r="X561" s="71">
        <v>451854.81721745816</v>
      </c>
      <c r="Y561" s="71">
        <v>237376.42405159585</v>
      </c>
      <c r="Z561" s="74">
        <v>4.4237822294235229E-9</v>
      </c>
      <c r="AA561" s="75"/>
      <c r="AB561" s="75">
        <v>180</v>
      </c>
      <c r="AC561" s="76"/>
      <c r="AD561" s="77"/>
      <c r="AE561" s="77"/>
      <c r="AF561" s="63"/>
      <c r="AG561" s="78"/>
      <c r="AH561" s="77"/>
      <c r="AI561" s="77"/>
      <c r="AJ561" s="77"/>
      <c r="AK561" s="77"/>
      <c r="AL561" s="77"/>
    </row>
    <row r="562" spans="1:38" hidden="1">
      <c r="A562" s="93">
        <f>VLOOKUP(B562,'Outstanding Oct 2020'!$A:$A,1,FALSE)</f>
        <v>143953785</v>
      </c>
      <c r="B562" s="62">
        <v>143953785</v>
      </c>
      <c r="C562" s="61">
        <v>99</v>
      </c>
      <c r="D562" s="62" t="s">
        <v>724</v>
      </c>
      <c r="E562" s="63" t="s">
        <v>821</v>
      </c>
      <c r="F562" s="64">
        <v>42936</v>
      </c>
      <c r="G562" s="64">
        <v>46272</v>
      </c>
      <c r="H562" s="65">
        <v>110</v>
      </c>
      <c r="I562" s="65">
        <v>38</v>
      </c>
      <c r="J562" s="65">
        <v>110</v>
      </c>
      <c r="K562" s="65">
        <v>38</v>
      </c>
      <c r="L562" s="66">
        <v>38</v>
      </c>
      <c r="M562" s="67">
        <v>371014</v>
      </c>
      <c r="N562" s="68">
        <v>0.03</v>
      </c>
      <c r="O562" s="69">
        <v>6.7500000000000004E-2</v>
      </c>
      <c r="P562" s="70">
        <v>3862.0392003336688</v>
      </c>
      <c r="Q562" s="71">
        <v>316136.6292905797</v>
      </c>
      <c r="R562" s="71">
        <v>54877.370709420298</v>
      </c>
      <c r="S562" s="71">
        <v>58749.537325463229</v>
      </c>
      <c r="T562" s="71">
        <v>29930.774258610109</v>
      </c>
      <c r="U562" s="72">
        <v>28818.76306685312</v>
      </c>
      <c r="V562" s="71">
        <v>18957.637154163374</v>
      </c>
      <c r="W562" s="73">
        <v>28818.76306685312</v>
      </c>
      <c r="X562" s="71">
        <v>108687.68274612597</v>
      </c>
      <c r="Y562" s="71">
        <v>53810.312036703574</v>
      </c>
      <c r="Z562" s="74">
        <v>2.0954757928848267E-9</v>
      </c>
      <c r="AA562" s="75"/>
      <c r="AB562" s="75">
        <v>110</v>
      </c>
      <c r="AC562" s="76"/>
      <c r="AD562" s="77"/>
      <c r="AE562" s="77"/>
      <c r="AF562" s="63"/>
      <c r="AG562" s="78"/>
      <c r="AH562" s="77"/>
      <c r="AI562" s="77"/>
      <c r="AJ562" s="77"/>
      <c r="AK562" s="77"/>
      <c r="AL562" s="77"/>
    </row>
    <row r="563" spans="1:38" hidden="1">
      <c r="A563" s="93">
        <f>VLOOKUP(B563,'Outstanding Oct 2020'!$A:$A,1,FALSE)</f>
        <v>143987906</v>
      </c>
      <c r="B563" s="62">
        <v>143987906</v>
      </c>
      <c r="C563" s="61">
        <v>98</v>
      </c>
      <c r="D563" s="62" t="s">
        <v>620</v>
      </c>
      <c r="E563" s="63" t="s">
        <v>820</v>
      </c>
      <c r="F563" s="64">
        <v>42957</v>
      </c>
      <c r="G563" s="64">
        <v>44774</v>
      </c>
      <c r="H563" s="65">
        <v>60</v>
      </c>
      <c r="I563" s="65">
        <v>38</v>
      </c>
      <c r="J563" s="65">
        <v>60</v>
      </c>
      <c r="K563" s="65">
        <v>38</v>
      </c>
      <c r="L563" s="66">
        <v>38</v>
      </c>
      <c r="M563" s="67">
        <v>200861</v>
      </c>
      <c r="N563" s="68">
        <v>0.05</v>
      </c>
      <c r="O563" s="69">
        <v>8.5000000000000006E-2</v>
      </c>
      <c r="P563" s="70">
        <v>3790.4948609696803</v>
      </c>
      <c r="Q563" s="71">
        <v>184753.20221269008</v>
      </c>
      <c r="R563" s="71">
        <v>16107.797787309915</v>
      </c>
      <c r="S563" s="71">
        <v>36252.103853558729</v>
      </c>
      <c r="T563" s="71">
        <v>22702.677282127144</v>
      </c>
      <c r="U563" s="72">
        <v>13549.426571431584</v>
      </c>
      <c r="V563" s="71">
        <v>10201.605265296281</v>
      </c>
      <c r="W563" s="73">
        <v>13549.426571431584</v>
      </c>
      <c r="X563" s="71">
        <v>42676.489445491345</v>
      </c>
      <c r="Y563" s="71">
        <v>26568.691658180818</v>
      </c>
      <c r="Z563" s="74">
        <v>6.1118043959140778E-10</v>
      </c>
      <c r="AA563" s="75"/>
      <c r="AB563" s="75">
        <v>60</v>
      </c>
      <c r="AC563" s="76"/>
      <c r="AD563" s="77"/>
      <c r="AE563" s="77"/>
      <c r="AF563" s="63"/>
      <c r="AG563" s="78"/>
      <c r="AH563" s="77"/>
      <c r="AI563" s="77"/>
      <c r="AJ563" s="77"/>
      <c r="AK563" s="77"/>
      <c r="AL563" s="77"/>
    </row>
    <row r="564" spans="1:38" hidden="1">
      <c r="A564" s="93">
        <f>VLOOKUP(B564,'Outstanding Oct 2020'!$A:$A,1,FALSE)</f>
        <v>143988902</v>
      </c>
      <c r="B564" s="62">
        <v>143988902</v>
      </c>
      <c r="C564" s="61">
        <v>98</v>
      </c>
      <c r="D564" s="62" t="s">
        <v>726</v>
      </c>
      <c r="E564" s="63" t="s">
        <v>820</v>
      </c>
      <c r="F564" s="64">
        <v>42962</v>
      </c>
      <c r="G564" s="64">
        <v>44774</v>
      </c>
      <c r="H564" s="65">
        <v>60</v>
      </c>
      <c r="I564" s="65">
        <v>38</v>
      </c>
      <c r="J564" s="65">
        <v>60</v>
      </c>
      <c r="K564" s="65">
        <v>38</v>
      </c>
      <c r="L564" s="66">
        <v>38</v>
      </c>
      <c r="M564" s="67">
        <v>140583</v>
      </c>
      <c r="N564" s="68">
        <v>0.05</v>
      </c>
      <c r="O564" s="69">
        <v>8.5000000000000006E-2</v>
      </c>
      <c r="P564" s="70">
        <v>2652.9746393759897</v>
      </c>
      <c r="Q564" s="71">
        <v>129309.12136585308</v>
      </c>
      <c r="R564" s="71">
        <v>11273.878634146924</v>
      </c>
      <c r="S564" s="71">
        <v>25372.917171799636</v>
      </c>
      <c r="T564" s="71">
        <v>15889.647469410615</v>
      </c>
      <c r="U564" s="72">
        <v>9483.2697023890214</v>
      </c>
      <c r="V564" s="71">
        <v>7140.1231349597183</v>
      </c>
      <c r="W564" s="73">
        <v>9483.2697023890214</v>
      </c>
      <c r="X564" s="71">
        <v>29869.356996706701</v>
      </c>
      <c r="Y564" s="71">
        <v>18595.478362559341</v>
      </c>
      <c r="Z564" s="74">
        <v>4.3655745685100555E-10</v>
      </c>
      <c r="AA564" s="75"/>
      <c r="AB564" s="75">
        <v>60</v>
      </c>
      <c r="AC564" s="76"/>
      <c r="AD564" s="77"/>
      <c r="AE564" s="77"/>
      <c r="AF564" s="63"/>
      <c r="AG564" s="78"/>
      <c r="AH564" s="77"/>
      <c r="AI564" s="77"/>
      <c r="AJ564" s="77"/>
      <c r="AK564" s="77"/>
      <c r="AL564" s="77"/>
    </row>
    <row r="565" spans="1:38" hidden="1">
      <c r="A565" s="93">
        <f>VLOOKUP(B565,'Outstanding Oct 2020'!$A:$A,1,FALSE)</f>
        <v>143989305</v>
      </c>
      <c r="B565" s="62">
        <v>143989305</v>
      </c>
      <c r="C565" s="61">
        <v>98</v>
      </c>
      <c r="D565" s="62" t="s">
        <v>727</v>
      </c>
      <c r="E565" s="63" t="s">
        <v>820</v>
      </c>
      <c r="F565" s="64">
        <v>42963</v>
      </c>
      <c r="G565" s="64">
        <v>44805</v>
      </c>
      <c r="H565" s="65">
        <v>61</v>
      </c>
      <c r="I565" s="65">
        <v>38</v>
      </c>
      <c r="J565" s="65">
        <v>60</v>
      </c>
      <c r="K565" s="65">
        <v>38</v>
      </c>
      <c r="L565" s="66">
        <v>38</v>
      </c>
      <c r="M565" s="67">
        <v>94702</v>
      </c>
      <c r="N565" s="68">
        <v>0.05</v>
      </c>
      <c r="O565" s="69">
        <v>8.5000000000000006E-2</v>
      </c>
      <c r="P565" s="70">
        <v>1787.1435685551235</v>
      </c>
      <c r="Q565" s="71">
        <v>87107.491030843099</v>
      </c>
      <c r="R565" s="71">
        <v>7594.508969156901</v>
      </c>
      <c r="S565" s="71">
        <v>17092.151981418596</v>
      </c>
      <c r="T565" s="71">
        <v>10703.864582830938</v>
      </c>
      <c r="U565" s="72">
        <v>6388.2873985876577</v>
      </c>
      <c r="V565" s="71">
        <v>4809.8556804660375</v>
      </c>
      <c r="W565" s="73">
        <v>6388.2873985876577</v>
      </c>
      <c r="X565" s="71">
        <v>20121.12308246459</v>
      </c>
      <c r="Y565" s="71">
        <v>12526.614113307412</v>
      </c>
      <c r="Z565" s="74">
        <v>2.7648638933897018E-10</v>
      </c>
      <c r="AA565" s="75"/>
      <c r="AB565" s="75">
        <v>60</v>
      </c>
      <c r="AC565" s="76"/>
      <c r="AD565" s="77"/>
      <c r="AE565" s="77"/>
      <c r="AF565" s="63"/>
      <c r="AG565" s="78"/>
      <c r="AH565" s="77"/>
      <c r="AI565" s="77"/>
      <c r="AJ565" s="77"/>
      <c r="AK565" s="77"/>
      <c r="AL565" s="77"/>
    </row>
    <row r="566" spans="1:38" hidden="1">
      <c r="A566" s="93">
        <f>VLOOKUP(B566,'Outstanding Oct 2020'!$A:$A,1,FALSE)</f>
        <v>143296296</v>
      </c>
      <c r="B566" s="62">
        <v>143296296</v>
      </c>
      <c r="C566" s="61">
        <v>99</v>
      </c>
      <c r="D566" s="62" t="s">
        <v>731</v>
      </c>
      <c r="E566" s="63" t="s">
        <v>821</v>
      </c>
      <c r="F566" s="64">
        <v>42957</v>
      </c>
      <c r="G566" s="64">
        <v>52810</v>
      </c>
      <c r="H566" s="65">
        <v>324</v>
      </c>
      <c r="I566" s="65">
        <v>38</v>
      </c>
      <c r="J566" s="65">
        <v>180</v>
      </c>
      <c r="K566" s="65">
        <v>38</v>
      </c>
      <c r="L566" s="66">
        <v>38</v>
      </c>
      <c r="M566" s="67">
        <v>3000001</v>
      </c>
      <c r="N566" s="68">
        <v>0.03</v>
      </c>
      <c r="O566" s="69">
        <v>6.7500000000000004E-2</v>
      </c>
      <c r="P566" s="70">
        <v>20717.456114156106</v>
      </c>
      <c r="Q566" s="71">
        <v>2341195.0033153845</v>
      </c>
      <c r="R566" s="71">
        <v>658805.9966846155</v>
      </c>
      <c r="S566" s="71">
        <v>468464.02793267777</v>
      </c>
      <c r="T566" s="71">
        <v>261058.02279669803</v>
      </c>
      <c r="U566" s="72">
        <v>207406.00513597974</v>
      </c>
      <c r="V566" s="71">
        <v>139081.26596675217</v>
      </c>
      <c r="W566" s="73">
        <v>207406.00513597974</v>
      </c>
      <c r="X566" s="71">
        <v>1387947.0972327292</v>
      </c>
      <c r="Y566" s="71">
        <v>729141.10054809926</v>
      </c>
      <c r="Z566" s="74">
        <v>1.4435499906539917E-8</v>
      </c>
      <c r="AA566" s="75"/>
      <c r="AB566" s="75">
        <v>180</v>
      </c>
      <c r="AC566" s="76"/>
      <c r="AD566" s="77"/>
      <c r="AE566" s="77"/>
      <c r="AF566" s="63"/>
      <c r="AG566" s="78"/>
      <c r="AH566" s="77"/>
      <c r="AI566" s="77"/>
      <c r="AJ566" s="77"/>
      <c r="AK566" s="77"/>
      <c r="AL566" s="77"/>
    </row>
    <row r="567" spans="1:38" hidden="1">
      <c r="A567" s="93">
        <f>VLOOKUP(B567,'Outstanding Oct 2020'!$A:$A,1,FALSE)</f>
        <v>143526577</v>
      </c>
      <c r="B567" s="62">
        <v>143526577</v>
      </c>
      <c r="C567" s="61">
        <v>99</v>
      </c>
      <c r="D567" s="62" t="s">
        <v>732</v>
      </c>
      <c r="E567" s="63" t="s">
        <v>821</v>
      </c>
      <c r="F567" s="64">
        <v>42968</v>
      </c>
      <c r="G567" s="64">
        <v>52475</v>
      </c>
      <c r="H567" s="65">
        <v>313</v>
      </c>
      <c r="I567" s="65">
        <v>37</v>
      </c>
      <c r="J567" s="65">
        <v>180</v>
      </c>
      <c r="K567" s="65">
        <v>37</v>
      </c>
      <c r="L567" s="66">
        <v>37</v>
      </c>
      <c r="M567" s="67">
        <v>400845</v>
      </c>
      <c r="N567" s="68">
        <v>0.03</v>
      </c>
      <c r="O567" s="69">
        <v>6.7500000000000004E-2</v>
      </c>
      <c r="P567" s="70">
        <v>2768.1619759723089</v>
      </c>
      <c r="Q567" s="71">
        <v>312818.66609509633</v>
      </c>
      <c r="R567" s="71">
        <v>88026.333904903673</v>
      </c>
      <c r="S567" s="71">
        <v>61066.81809033086</v>
      </c>
      <c r="T567" s="71">
        <v>34050.073388202349</v>
      </c>
      <c r="U567" s="72">
        <v>27016.744702128512</v>
      </c>
      <c r="V567" s="71">
        <v>18094.301969341312</v>
      </c>
      <c r="W567" s="73">
        <v>27016.744702128512</v>
      </c>
      <c r="X567" s="71">
        <v>185450.48957992118</v>
      </c>
      <c r="Y567" s="71">
        <v>97424.155675015645</v>
      </c>
      <c r="Z567" s="74">
        <v>1.862645149230957E-9</v>
      </c>
      <c r="AA567" s="75"/>
      <c r="AB567" s="75">
        <v>180</v>
      </c>
      <c r="AC567" s="76"/>
      <c r="AD567" s="77"/>
      <c r="AE567" s="77"/>
      <c r="AF567" s="63"/>
      <c r="AG567" s="78"/>
      <c r="AH567" s="77"/>
      <c r="AI567" s="77"/>
      <c r="AJ567" s="77"/>
      <c r="AK567" s="77"/>
      <c r="AL567" s="77"/>
    </row>
    <row r="568" spans="1:38" hidden="1">
      <c r="A568" s="93">
        <f>VLOOKUP(B568,'Outstanding Oct 2020'!$A:$A,1,FALSE)</f>
        <v>143988198</v>
      </c>
      <c r="B568" s="62">
        <v>143988198</v>
      </c>
      <c r="C568" s="61">
        <v>98</v>
      </c>
      <c r="D568" s="62" t="s">
        <v>646</v>
      </c>
      <c r="E568" s="63" t="s">
        <v>820</v>
      </c>
      <c r="F568" s="64">
        <v>42984</v>
      </c>
      <c r="G568" s="64">
        <v>44805</v>
      </c>
      <c r="H568" s="65">
        <v>60</v>
      </c>
      <c r="I568" s="65">
        <v>37</v>
      </c>
      <c r="J568" s="65">
        <v>60</v>
      </c>
      <c r="K568" s="65">
        <v>37</v>
      </c>
      <c r="L568" s="66">
        <v>37</v>
      </c>
      <c r="M568" s="67">
        <v>260180</v>
      </c>
      <c r="N568" s="68">
        <v>0.05</v>
      </c>
      <c r="O568" s="69">
        <v>8.5000000000000006E-2</v>
      </c>
      <c r="P568" s="70">
        <v>4909.9175694987653</v>
      </c>
      <c r="Q568" s="71">
        <v>239315.18887040147</v>
      </c>
      <c r="R568" s="71">
        <v>20864.811129598529</v>
      </c>
      <c r="S568" s="71">
        <v>46222.456067419349</v>
      </c>
      <c r="T568" s="71">
        <v>28959.512046317483</v>
      </c>
      <c r="U568" s="72">
        <v>17262.944021101866</v>
      </c>
      <c r="V568" s="71">
        <v>12866.633529919094</v>
      </c>
      <c r="W568" s="73">
        <v>17262.944021101866</v>
      </c>
      <c r="X568" s="71">
        <v>55279.865299525263</v>
      </c>
      <c r="Y568" s="71">
        <v>34415.054169925919</v>
      </c>
      <c r="Z568" s="74">
        <v>8.149072527885437E-10</v>
      </c>
      <c r="AA568" s="75"/>
      <c r="AB568" s="75">
        <v>60</v>
      </c>
      <c r="AC568" s="76"/>
      <c r="AD568" s="77"/>
      <c r="AE568" s="77"/>
      <c r="AF568" s="63"/>
      <c r="AG568" s="78"/>
      <c r="AH568" s="77"/>
      <c r="AI568" s="77"/>
      <c r="AJ568" s="77"/>
      <c r="AK568" s="77"/>
      <c r="AL568" s="77"/>
    </row>
    <row r="569" spans="1:38" hidden="1">
      <c r="A569" s="93">
        <f>VLOOKUP(B569,'Outstanding Oct 2020'!$A:$A,1,FALSE)</f>
        <v>143988937</v>
      </c>
      <c r="B569" s="62">
        <v>143988937</v>
      </c>
      <c r="C569" s="61">
        <v>98</v>
      </c>
      <c r="D569" s="62" t="s">
        <v>465</v>
      </c>
      <c r="E569" s="63" t="s">
        <v>822</v>
      </c>
      <c r="F569" s="64">
        <v>42998</v>
      </c>
      <c r="G569" s="64">
        <v>44835</v>
      </c>
      <c r="H569" s="65">
        <v>60</v>
      </c>
      <c r="I569" s="65">
        <v>36</v>
      </c>
      <c r="J569" s="65">
        <v>60</v>
      </c>
      <c r="K569" s="65">
        <v>36</v>
      </c>
      <c r="L569" s="66">
        <v>36</v>
      </c>
      <c r="M569" s="67">
        <v>346032</v>
      </c>
      <c r="N569" s="68">
        <v>0.05</v>
      </c>
      <c r="O569" s="69">
        <v>0.08</v>
      </c>
      <c r="P569" s="70">
        <v>6530.0507203043926</v>
      </c>
      <c r="Q569" s="71">
        <v>322051.87112758716</v>
      </c>
      <c r="R569" s="71">
        <v>23980.128872412839</v>
      </c>
      <c r="S569" s="71">
        <v>57412.926015134493</v>
      </c>
      <c r="T569" s="71">
        <v>37895.138556955586</v>
      </c>
      <c r="U569" s="72">
        <v>19517.787458178907</v>
      </c>
      <c r="V569" s="71">
        <v>14388.077323447704</v>
      </c>
      <c r="W569" s="73">
        <v>19517.787458178907</v>
      </c>
      <c r="X569" s="71">
        <v>69751.172090673645</v>
      </c>
      <c r="Y569" s="71">
        <v>45771.043218263541</v>
      </c>
      <c r="Z569" s="74">
        <v>-2.7357600629329681E-9</v>
      </c>
      <c r="AA569" s="75"/>
      <c r="AB569" s="75">
        <v>60</v>
      </c>
      <c r="AC569" s="76"/>
      <c r="AD569" s="77"/>
      <c r="AE569" s="77"/>
      <c r="AF569" s="63"/>
      <c r="AG569" s="78"/>
      <c r="AH569" s="77"/>
      <c r="AI569" s="77"/>
      <c r="AJ569" s="77"/>
      <c r="AK569" s="77"/>
      <c r="AL569" s="77"/>
    </row>
    <row r="570" spans="1:38" hidden="1">
      <c r="A570" s="93">
        <f>VLOOKUP(B570,'Outstanding Oct 2020'!$A:$A,1,FALSE)</f>
        <v>143485269</v>
      </c>
      <c r="B570" s="62">
        <v>143485269</v>
      </c>
      <c r="C570" s="61">
        <v>99</v>
      </c>
      <c r="D570" s="62" t="s">
        <v>733</v>
      </c>
      <c r="E570" s="63" t="s">
        <v>823</v>
      </c>
      <c r="F570" s="64">
        <v>42996</v>
      </c>
      <c r="G570" s="64">
        <v>53966</v>
      </c>
      <c r="H570" s="65">
        <v>361</v>
      </c>
      <c r="I570" s="65">
        <v>36</v>
      </c>
      <c r="J570" s="65">
        <v>180</v>
      </c>
      <c r="K570" s="65">
        <v>36</v>
      </c>
      <c r="L570" s="66">
        <v>36</v>
      </c>
      <c r="M570" s="67">
        <v>2394092</v>
      </c>
      <c r="N570" s="68">
        <v>0.03</v>
      </c>
      <c r="O570" s="69">
        <v>6.25E-2</v>
      </c>
      <c r="P570" s="70">
        <v>16533.159803364138</v>
      </c>
      <c r="Q570" s="71">
        <v>1928238.7313565793</v>
      </c>
      <c r="R570" s="71">
        <v>465853.26864342066</v>
      </c>
      <c r="S570" s="71">
        <v>338935.70233583392</v>
      </c>
      <c r="T570" s="71">
        <v>198374.72361701331</v>
      </c>
      <c r="U570" s="72">
        <v>140560.97871882061</v>
      </c>
      <c r="V570" s="71">
        <v>93170.653728684134</v>
      </c>
      <c r="W570" s="73">
        <v>140560.97871882061</v>
      </c>
      <c r="X570" s="71">
        <v>1047730.0332489496</v>
      </c>
      <c r="Y570" s="71">
        <v>581876.76460554497</v>
      </c>
      <c r="Z570" s="74">
        <v>-1.6065314412117004E-8</v>
      </c>
      <c r="AA570" s="75"/>
      <c r="AB570" s="75">
        <v>180</v>
      </c>
      <c r="AC570" s="76"/>
      <c r="AD570" s="77"/>
      <c r="AE570" s="77"/>
      <c r="AF570" s="63"/>
      <c r="AG570" s="78"/>
      <c r="AH570" s="77"/>
      <c r="AI570" s="77"/>
      <c r="AJ570" s="77"/>
      <c r="AK570" s="77"/>
      <c r="AL570" s="77"/>
    </row>
    <row r="571" spans="1:38" hidden="1">
      <c r="A571" s="93">
        <f>VLOOKUP(B571,'Outstanding Oct 2020'!$A:$A,1,FALSE)</f>
        <v>143988392</v>
      </c>
      <c r="B571" s="62">
        <v>143988392</v>
      </c>
      <c r="C571" s="61">
        <v>98</v>
      </c>
      <c r="D571" s="62" t="s">
        <v>674</v>
      </c>
      <c r="E571" s="63" t="s">
        <v>822</v>
      </c>
      <c r="F571" s="64">
        <v>43018</v>
      </c>
      <c r="G571" s="64">
        <v>45566</v>
      </c>
      <c r="H571" s="65">
        <v>84</v>
      </c>
      <c r="I571" s="65">
        <v>36</v>
      </c>
      <c r="J571" s="65">
        <v>60</v>
      </c>
      <c r="K571" s="65">
        <v>36</v>
      </c>
      <c r="L571" s="66">
        <v>36</v>
      </c>
      <c r="M571" s="67">
        <v>995857</v>
      </c>
      <c r="N571" s="68">
        <v>0.05</v>
      </c>
      <c r="O571" s="69">
        <v>0.08</v>
      </c>
      <c r="P571" s="70">
        <v>18793.050123023797</v>
      </c>
      <c r="Q571" s="71">
        <v>926843.78966542275</v>
      </c>
      <c r="R571" s="71">
        <v>69013.210334577248</v>
      </c>
      <c r="S571" s="71">
        <v>165230.56903018744</v>
      </c>
      <c r="T571" s="71">
        <v>109059.67944558337</v>
      </c>
      <c r="U571" s="72">
        <v>56170.889584604069</v>
      </c>
      <c r="V571" s="71">
        <v>41407.926200746348</v>
      </c>
      <c r="W571" s="73">
        <v>56170.889584604069</v>
      </c>
      <c r="X571" s="71">
        <v>200739.21771599748</v>
      </c>
      <c r="Y571" s="71">
        <v>131726.00738142792</v>
      </c>
      <c r="Z571" s="74">
        <v>-7.6834112405776978E-9</v>
      </c>
      <c r="AA571" s="75"/>
      <c r="AB571" s="75">
        <v>60</v>
      </c>
      <c r="AC571" s="76"/>
      <c r="AD571" s="77"/>
      <c r="AE571" s="77"/>
      <c r="AF571" s="63"/>
      <c r="AG571" s="78"/>
      <c r="AH571" s="77"/>
      <c r="AI571" s="77"/>
      <c r="AJ571" s="77"/>
      <c r="AK571" s="77"/>
      <c r="AL571" s="77"/>
    </row>
    <row r="572" spans="1:38" hidden="1">
      <c r="A572" s="93">
        <f>VLOOKUP(B572,'Outstanding Oct 2020'!$A:$A,1,FALSE)</f>
        <v>143988627</v>
      </c>
      <c r="B572" s="62">
        <v>143988627</v>
      </c>
      <c r="C572" s="61">
        <v>98</v>
      </c>
      <c r="D572" s="62" t="s">
        <v>581</v>
      </c>
      <c r="E572" s="63" t="s">
        <v>822</v>
      </c>
      <c r="F572" s="64">
        <v>43021</v>
      </c>
      <c r="G572" s="64">
        <v>45566</v>
      </c>
      <c r="H572" s="65">
        <v>84</v>
      </c>
      <c r="I572" s="65">
        <v>36</v>
      </c>
      <c r="J572" s="65">
        <v>60</v>
      </c>
      <c r="K572" s="65">
        <v>36</v>
      </c>
      <c r="L572" s="66">
        <v>36</v>
      </c>
      <c r="M572" s="67">
        <v>945748</v>
      </c>
      <c r="N572" s="68">
        <v>0.05</v>
      </c>
      <c r="O572" s="69">
        <v>0.08</v>
      </c>
      <c r="P572" s="70">
        <v>17847.431476356054</v>
      </c>
      <c r="Q572" s="71">
        <v>880207.35947881499</v>
      </c>
      <c r="R572" s="71">
        <v>65540.640521185007</v>
      </c>
      <c r="S572" s="71">
        <v>156916.58561335778</v>
      </c>
      <c r="T572" s="71">
        <v>103572.07281396992</v>
      </c>
      <c r="U572" s="72">
        <v>53344.512799387856</v>
      </c>
      <c r="V572" s="71">
        <v>39324.384312711009</v>
      </c>
      <c r="W572" s="73">
        <v>53344.512799387856</v>
      </c>
      <c r="X572" s="71">
        <v>190638.52910254081</v>
      </c>
      <c r="Y572" s="71">
        <v>125097.88858136325</v>
      </c>
      <c r="Z572" s="74">
        <v>-7.4505805969238281E-9</v>
      </c>
      <c r="AA572" s="75"/>
      <c r="AB572" s="75">
        <v>60</v>
      </c>
      <c r="AC572" s="76"/>
      <c r="AD572" s="77"/>
      <c r="AE572" s="77"/>
      <c r="AF572" s="63"/>
      <c r="AG572" s="78"/>
      <c r="AH572" s="77"/>
      <c r="AI572" s="77"/>
      <c r="AJ572" s="77"/>
      <c r="AK572" s="77"/>
      <c r="AL572" s="77"/>
    </row>
    <row r="573" spans="1:38" hidden="1">
      <c r="A573" s="93">
        <f>VLOOKUP(B573,'Outstanding Oct 2020'!$A:$A,1,FALSE)</f>
        <v>143988678</v>
      </c>
      <c r="B573" s="62">
        <v>143988678</v>
      </c>
      <c r="C573" s="61">
        <v>98</v>
      </c>
      <c r="D573" s="62" t="s">
        <v>734</v>
      </c>
      <c r="E573" s="63" t="s">
        <v>822</v>
      </c>
      <c r="F573" s="64">
        <v>43025</v>
      </c>
      <c r="G573" s="64">
        <v>44866</v>
      </c>
      <c r="H573" s="65">
        <v>61</v>
      </c>
      <c r="I573" s="65">
        <v>35</v>
      </c>
      <c r="J573" s="65">
        <v>60</v>
      </c>
      <c r="K573" s="65">
        <v>35</v>
      </c>
      <c r="L573" s="66">
        <v>35</v>
      </c>
      <c r="M573" s="67">
        <v>339143</v>
      </c>
      <c r="N573" s="68">
        <v>0.05</v>
      </c>
      <c r="O573" s="69">
        <v>0.08</v>
      </c>
      <c r="P573" s="70">
        <v>6400.0467917308006</v>
      </c>
      <c r="Q573" s="71">
        <v>315640.28104286105</v>
      </c>
      <c r="R573" s="71">
        <v>23502.718957138946</v>
      </c>
      <c r="S573" s="71">
        <v>55290.390248772572</v>
      </c>
      <c r="T573" s="71">
        <v>36508.825009173888</v>
      </c>
      <c r="U573" s="72">
        <v>18781.565239598684</v>
      </c>
      <c r="V573" s="71">
        <v>13709.919391664385</v>
      </c>
      <c r="W573" s="73">
        <v>18781.565239598684</v>
      </c>
      <c r="X573" s="71">
        <v>68362.526460984373</v>
      </c>
      <c r="Y573" s="71">
        <v>44859.807503848046</v>
      </c>
      <c r="Z573" s="74">
        <v>-2.6193447411060333E-9</v>
      </c>
      <c r="AA573" s="75"/>
      <c r="AB573" s="75">
        <v>60</v>
      </c>
      <c r="AC573" s="76"/>
      <c r="AD573" s="77"/>
      <c r="AE573" s="77"/>
      <c r="AF573" s="63"/>
      <c r="AG573" s="78"/>
      <c r="AH573" s="77"/>
      <c r="AI573" s="77"/>
      <c r="AJ573" s="77"/>
      <c r="AK573" s="77"/>
      <c r="AL573" s="77"/>
    </row>
    <row r="574" spans="1:38" hidden="1">
      <c r="A574" s="93">
        <f>VLOOKUP(B574,'Outstanding Oct 2020'!$A:$A,1,FALSE)</f>
        <v>143987582</v>
      </c>
      <c r="B574" s="62">
        <v>143987582</v>
      </c>
      <c r="C574" s="61">
        <v>98</v>
      </c>
      <c r="D574" s="62" t="s">
        <v>967</v>
      </c>
      <c r="E574" s="63" t="s">
        <v>822</v>
      </c>
      <c r="F574" s="64">
        <v>43033</v>
      </c>
      <c r="G574" s="64">
        <v>44866</v>
      </c>
      <c r="H574" s="65">
        <v>60</v>
      </c>
      <c r="I574" s="65">
        <v>35</v>
      </c>
      <c r="J574" s="65">
        <v>60</v>
      </c>
      <c r="K574" s="65">
        <v>35</v>
      </c>
      <c r="L574" s="66">
        <v>35</v>
      </c>
      <c r="M574" s="67">
        <v>544077</v>
      </c>
      <c r="N574" s="68">
        <v>0.05</v>
      </c>
      <c r="O574" s="69">
        <v>0.08</v>
      </c>
      <c r="P574" s="70">
        <v>10267.404187332539</v>
      </c>
      <c r="Q574" s="71">
        <v>506372.28894288465</v>
      </c>
      <c r="R574" s="71">
        <v>37704.711057115346</v>
      </c>
      <c r="S574" s="71">
        <v>88700.724046733812</v>
      </c>
      <c r="T574" s="71">
        <v>58570.019090815156</v>
      </c>
      <c r="U574" s="72">
        <v>30130.704955918656</v>
      </c>
      <c r="V574" s="71">
        <v>21994.414783317286</v>
      </c>
      <c r="W574" s="73">
        <v>30130.704955918656</v>
      </c>
      <c r="X574" s="71">
        <v>109671.9622970635</v>
      </c>
      <c r="Y574" s="71">
        <v>71967.251239952282</v>
      </c>
      <c r="Z574" s="74">
        <v>-4.1327439248561859E-9</v>
      </c>
      <c r="AA574" s="75"/>
      <c r="AB574" s="75">
        <v>60</v>
      </c>
      <c r="AC574" s="76"/>
      <c r="AD574" s="77"/>
      <c r="AE574" s="77"/>
      <c r="AF574" s="63"/>
      <c r="AG574" s="78"/>
      <c r="AH574" s="77"/>
      <c r="AI574" s="77"/>
      <c r="AJ574" s="77"/>
      <c r="AK574" s="77"/>
      <c r="AL574" s="77"/>
    </row>
    <row r="575" spans="1:38" hidden="1">
      <c r="A575" s="93">
        <f>VLOOKUP(B575,'Outstanding Oct 2020'!$A:$A,1,FALSE)</f>
        <v>143556689</v>
      </c>
      <c r="B575" s="62">
        <v>143556689</v>
      </c>
      <c r="C575" s="61">
        <v>99</v>
      </c>
      <c r="D575" s="62" t="s">
        <v>738</v>
      </c>
      <c r="E575" s="63" t="s">
        <v>823</v>
      </c>
      <c r="F575" s="64">
        <v>43017</v>
      </c>
      <c r="G575" s="64">
        <v>53966</v>
      </c>
      <c r="H575" s="65">
        <v>360</v>
      </c>
      <c r="I575" s="65">
        <v>36</v>
      </c>
      <c r="J575" s="65">
        <v>180</v>
      </c>
      <c r="K575" s="65">
        <v>36</v>
      </c>
      <c r="L575" s="66">
        <v>36</v>
      </c>
      <c r="M575" s="67">
        <v>3600060</v>
      </c>
      <c r="N575" s="68">
        <v>0.03</v>
      </c>
      <c r="O575" s="69">
        <v>6.25E-2</v>
      </c>
      <c r="P575" s="70">
        <v>24861.353398991811</v>
      </c>
      <c r="Q575" s="71">
        <v>2899544.0138505818</v>
      </c>
      <c r="R575" s="71">
        <v>700515.98614941817</v>
      </c>
      <c r="S575" s="71">
        <v>509666.65631527209</v>
      </c>
      <c r="T575" s="71">
        <v>298301.36331630731</v>
      </c>
      <c r="U575" s="72">
        <v>211365.29299896478</v>
      </c>
      <c r="V575" s="71">
        <v>140103.19722988363</v>
      </c>
      <c r="W575" s="73">
        <v>211365.29299896478</v>
      </c>
      <c r="X575" s="71">
        <v>1575499.5979679199</v>
      </c>
      <c r="Y575" s="71">
        <v>874983.61181852594</v>
      </c>
      <c r="Z575" s="74">
        <v>-2.4214386940002441E-8</v>
      </c>
      <c r="AA575" s="75"/>
      <c r="AB575" s="75">
        <v>180</v>
      </c>
      <c r="AC575" s="76"/>
      <c r="AD575" s="77"/>
      <c r="AE575" s="77"/>
      <c r="AF575" s="63"/>
      <c r="AG575" s="78"/>
      <c r="AH575" s="77"/>
      <c r="AI575" s="77"/>
      <c r="AJ575" s="77"/>
      <c r="AK575" s="77"/>
      <c r="AL575" s="77"/>
    </row>
    <row r="576" spans="1:38" hidden="1">
      <c r="A576" s="93">
        <f>VLOOKUP(B576,'Outstanding Oct 2020'!$A:$A,1,FALSE)</f>
        <v>143452026</v>
      </c>
      <c r="B576" s="62">
        <v>143452026</v>
      </c>
      <c r="C576" s="61">
        <v>99</v>
      </c>
      <c r="D576" s="62" t="s">
        <v>739</v>
      </c>
      <c r="E576" s="63" t="s">
        <v>823</v>
      </c>
      <c r="F576" s="64">
        <v>43018</v>
      </c>
      <c r="G576" s="64">
        <v>53966</v>
      </c>
      <c r="H576" s="65">
        <v>360</v>
      </c>
      <c r="I576" s="65">
        <v>36</v>
      </c>
      <c r="J576" s="65">
        <v>180</v>
      </c>
      <c r="K576" s="65">
        <v>36</v>
      </c>
      <c r="L576" s="66">
        <v>36</v>
      </c>
      <c r="M576" s="67">
        <v>2549999</v>
      </c>
      <c r="N576" s="68">
        <v>0.03</v>
      </c>
      <c r="O576" s="69">
        <v>6.25E-2</v>
      </c>
      <c r="P576" s="70">
        <v>17609.824921272342</v>
      </c>
      <c r="Q576" s="71">
        <v>2053808.6409045877</v>
      </c>
      <c r="R576" s="71">
        <v>496190.35909541231</v>
      </c>
      <c r="S576" s="71">
        <v>361007.72318719339</v>
      </c>
      <c r="T576" s="71">
        <v>211293.19460098445</v>
      </c>
      <c r="U576" s="72">
        <v>149714.52858620894</v>
      </c>
      <c r="V576" s="71">
        <v>99238.071819082455</v>
      </c>
      <c r="W576" s="73">
        <v>149714.52858620894</v>
      </c>
      <c r="X576" s="71">
        <v>1115959.8449244169</v>
      </c>
      <c r="Y576" s="71">
        <v>619769.48582902225</v>
      </c>
      <c r="Z576" s="74">
        <v>-1.7695128917694092E-8</v>
      </c>
      <c r="AA576" s="75"/>
      <c r="AB576" s="75">
        <v>180</v>
      </c>
      <c r="AC576" s="76"/>
      <c r="AD576" s="77"/>
      <c r="AE576" s="77"/>
      <c r="AF576" s="63"/>
      <c r="AG576" s="78"/>
      <c r="AH576" s="77"/>
      <c r="AI576" s="77"/>
      <c r="AJ576" s="77"/>
      <c r="AK576" s="77"/>
      <c r="AL576" s="77"/>
    </row>
    <row r="577" spans="1:38" hidden="1">
      <c r="A577" s="93">
        <f>VLOOKUP(B577,'Outstanding Oct 2020'!$A:$A,1,FALSE)</f>
        <v>143551296</v>
      </c>
      <c r="B577" s="62">
        <v>143551296</v>
      </c>
      <c r="C577" s="61">
        <v>99</v>
      </c>
      <c r="D577" s="62" t="s">
        <v>740</v>
      </c>
      <c r="E577" s="63" t="s">
        <v>823</v>
      </c>
      <c r="F577" s="64">
        <v>43021</v>
      </c>
      <c r="G577" s="64">
        <v>53966</v>
      </c>
      <c r="H577" s="65">
        <v>360</v>
      </c>
      <c r="I577" s="65">
        <v>36</v>
      </c>
      <c r="J577" s="65">
        <v>180</v>
      </c>
      <c r="K577" s="65">
        <v>36</v>
      </c>
      <c r="L577" s="66">
        <v>36</v>
      </c>
      <c r="M577" s="67">
        <v>4100001</v>
      </c>
      <c r="N577" s="68">
        <v>0.03</v>
      </c>
      <c r="O577" s="69">
        <v>6.25E-2</v>
      </c>
      <c r="P577" s="70">
        <v>28313.854157213995</v>
      </c>
      <c r="Q577" s="71">
        <v>3302204.2289104625</v>
      </c>
      <c r="R577" s="71">
        <v>797796.77108953753</v>
      </c>
      <c r="S577" s="71">
        <v>580444.1594193629</v>
      </c>
      <c r="T577" s="71">
        <v>339726.52897402353</v>
      </c>
      <c r="U577" s="72">
        <v>240717.63044533937</v>
      </c>
      <c r="V577" s="71">
        <v>159559.35421790753</v>
      </c>
      <c r="W577" s="73">
        <v>240717.63044533937</v>
      </c>
      <c r="X577" s="71">
        <v>1794289.5193880294</v>
      </c>
      <c r="Y577" s="71">
        <v>996492.74829851976</v>
      </c>
      <c r="Z577" s="74">
        <v>-2.7939677238464355E-8</v>
      </c>
      <c r="AA577" s="75"/>
      <c r="AB577" s="75">
        <v>180</v>
      </c>
      <c r="AC577" s="76"/>
      <c r="AD577" s="77"/>
      <c r="AE577" s="77"/>
      <c r="AF577" s="63"/>
      <c r="AG577" s="78"/>
      <c r="AH577" s="77"/>
      <c r="AI577" s="77"/>
      <c r="AJ577" s="77"/>
      <c r="AK577" s="77"/>
      <c r="AL577" s="77"/>
    </row>
    <row r="578" spans="1:38" hidden="1">
      <c r="A578" s="93">
        <f>VLOOKUP(B578,'Outstanding Oct 2020'!$A:$A,1,FALSE)</f>
        <v>143960072</v>
      </c>
      <c r="B578" s="62">
        <v>143960072</v>
      </c>
      <c r="C578" s="61">
        <v>98</v>
      </c>
      <c r="D578" s="62" t="s">
        <v>609</v>
      </c>
      <c r="E578" s="63" t="s">
        <v>822</v>
      </c>
      <c r="F578" s="64">
        <v>43046</v>
      </c>
      <c r="G578" s="64">
        <v>44866</v>
      </c>
      <c r="H578" s="65">
        <v>60</v>
      </c>
      <c r="I578" s="65">
        <v>35</v>
      </c>
      <c r="J578" s="65">
        <v>60</v>
      </c>
      <c r="K578" s="65">
        <v>35</v>
      </c>
      <c r="L578" s="66">
        <v>35</v>
      </c>
      <c r="M578" s="67">
        <v>32031</v>
      </c>
      <c r="N578" s="68">
        <v>0.05</v>
      </c>
      <c r="O578" s="69">
        <v>0.08</v>
      </c>
      <c r="P578" s="70">
        <v>604.4644848513143</v>
      </c>
      <c r="Q578" s="71">
        <v>29811.241399892915</v>
      </c>
      <c r="R578" s="71">
        <v>2219.7586001070849</v>
      </c>
      <c r="S578" s="71">
        <v>5222.0051425458714</v>
      </c>
      <c r="T578" s="71">
        <v>3448.1448057864945</v>
      </c>
      <c r="U578" s="72">
        <v>1773.8603367593769</v>
      </c>
      <c r="V578" s="71">
        <v>1294.8591833957994</v>
      </c>
      <c r="W578" s="73">
        <v>1773.8603367593769</v>
      </c>
      <c r="X578" s="71">
        <v>6456.6276911856949</v>
      </c>
      <c r="Y578" s="71">
        <v>4236.8690910788573</v>
      </c>
      <c r="Z578" s="74">
        <v>-2.4738255888223648E-10</v>
      </c>
      <c r="AA578" s="75"/>
      <c r="AB578" s="75">
        <v>60</v>
      </c>
      <c r="AC578" s="76"/>
      <c r="AD578" s="77"/>
      <c r="AE578" s="77"/>
      <c r="AF578" s="63"/>
      <c r="AG578" s="78"/>
      <c r="AH578" s="77"/>
      <c r="AI578" s="77"/>
      <c r="AJ578" s="77"/>
      <c r="AK578" s="77"/>
      <c r="AL578" s="77"/>
    </row>
    <row r="579" spans="1:38" hidden="1">
      <c r="A579" s="93">
        <f>VLOOKUP(B579,'Outstanding Oct 2020'!$A:$A,1,FALSE)</f>
        <v>143988295</v>
      </c>
      <c r="B579" s="62">
        <v>143988295</v>
      </c>
      <c r="C579" s="61">
        <v>98</v>
      </c>
      <c r="D579" s="62" t="s">
        <v>741</v>
      </c>
      <c r="E579" s="63" t="s">
        <v>822</v>
      </c>
      <c r="F579" s="64">
        <v>43063</v>
      </c>
      <c r="G579" s="64">
        <v>44896</v>
      </c>
      <c r="H579" s="65">
        <v>60</v>
      </c>
      <c r="I579" s="65">
        <v>34</v>
      </c>
      <c r="J579" s="65">
        <v>60</v>
      </c>
      <c r="K579" s="65">
        <v>34</v>
      </c>
      <c r="L579" s="66">
        <v>34</v>
      </c>
      <c r="M579" s="67">
        <v>406927</v>
      </c>
      <c r="N579" s="68">
        <v>0.05</v>
      </c>
      <c r="O579" s="69">
        <v>0.08</v>
      </c>
      <c r="P579" s="70">
        <v>7679.2144930564382</v>
      </c>
      <c r="Q579" s="71">
        <v>378726.82804577512</v>
      </c>
      <c r="R579" s="71">
        <v>28200.171954224876</v>
      </c>
      <c r="S579" s="71">
        <v>65122.821461142797</v>
      </c>
      <c r="T579" s="71">
        <v>43018.902934637415</v>
      </c>
      <c r="U579" s="72">
        <v>22103.918526505382</v>
      </c>
      <c r="V579" s="71">
        <v>15980.09744072743</v>
      </c>
      <c r="W579" s="73">
        <v>22103.918526505382</v>
      </c>
      <c r="X579" s="71">
        <v>82026.04153760802</v>
      </c>
      <c r="Y579" s="71">
        <v>53825.869583386229</v>
      </c>
      <c r="Z579" s="74">
        <v>-3.0850060284137726E-9</v>
      </c>
      <c r="AA579" s="75"/>
      <c r="AB579" s="75">
        <v>60</v>
      </c>
      <c r="AC579" s="76"/>
      <c r="AD579" s="77"/>
      <c r="AE579" s="77"/>
      <c r="AF579" s="63"/>
      <c r="AG579" s="78"/>
      <c r="AH579" s="77"/>
      <c r="AI579" s="77"/>
      <c r="AJ579" s="77"/>
      <c r="AK579" s="77"/>
      <c r="AL579" s="77"/>
    </row>
    <row r="580" spans="1:38" hidden="1">
      <c r="A580" s="93">
        <f>VLOOKUP(B580,'Outstanding Oct 2020'!$A:$A,1,FALSE)</f>
        <v>143988759</v>
      </c>
      <c r="B580" s="62">
        <v>143988759</v>
      </c>
      <c r="C580" s="61">
        <v>98</v>
      </c>
      <c r="D580" s="62" t="s">
        <v>742</v>
      </c>
      <c r="E580" s="63" t="s">
        <v>822</v>
      </c>
      <c r="F580" s="64">
        <v>43066</v>
      </c>
      <c r="G580" s="64">
        <v>44896</v>
      </c>
      <c r="H580" s="65">
        <v>60</v>
      </c>
      <c r="I580" s="65">
        <v>34</v>
      </c>
      <c r="J580" s="65">
        <v>60</v>
      </c>
      <c r="K580" s="65">
        <v>34</v>
      </c>
      <c r="L580" s="66">
        <v>34</v>
      </c>
      <c r="M580" s="67">
        <v>381389</v>
      </c>
      <c r="N580" s="68">
        <v>0.05</v>
      </c>
      <c r="O580" s="69">
        <v>0.08</v>
      </c>
      <c r="P580" s="70">
        <v>7197.2809282556864</v>
      </c>
      <c r="Q580" s="71">
        <v>354958.61965794879</v>
      </c>
      <c r="R580" s="71">
        <v>26430.380342051212</v>
      </c>
      <c r="S580" s="71">
        <v>61035.831375759764</v>
      </c>
      <c r="T580" s="71">
        <v>40319.114660217747</v>
      </c>
      <c r="U580" s="72">
        <v>20716.716715542017</v>
      </c>
      <c r="V580" s="71">
        <v>14977.215527162352</v>
      </c>
      <c r="W580" s="73">
        <v>20716.716715542017</v>
      </c>
      <c r="X580" s="71">
        <v>76878.236037389433</v>
      </c>
      <c r="Y580" s="71">
        <v>50447.85569534119</v>
      </c>
      <c r="Z580" s="74">
        <v>-2.9685907065868378E-9</v>
      </c>
      <c r="AA580" s="75"/>
      <c r="AB580" s="75">
        <v>60</v>
      </c>
      <c r="AC580" s="76"/>
      <c r="AD580" s="77"/>
      <c r="AE580" s="77"/>
      <c r="AF580" s="63"/>
      <c r="AG580" s="78"/>
      <c r="AH580" s="77"/>
      <c r="AI580" s="77"/>
      <c r="AJ580" s="77"/>
      <c r="AK580" s="77"/>
      <c r="AL580" s="77"/>
    </row>
    <row r="581" spans="1:38" hidden="1">
      <c r="A581" s="93">
        <f>VLOOKUP(B581,'Outstanding Oct 2020'!$A:$A,1,FALSE)</f>
        <v>143154882</v>
      </c>
      <c r="B581" s="62">
        <v>143154882</v>
      </c>
      <c r="C581" s="61">
        <v>99</v>
      </c>
      <c r="D581" s="62" t="s">
        <v>743</v>
      </c>
      <c r="E581" s="63" t="s">
        <v>823</v>
      </c>
      <c r="F581" s="64">
        <v>43069</v>
      </c>
      <c r="G581" s="64">
        <v>54027</v>
      </c>
      <c r="H581" s="65">
        <v>360</v>
      </c>
      <c r="I581" s="65">
        <v>34</v>
      </c>
      <c r="J581" s="65">
        <v>180</v>
      </c>
      <c r="K581" s="65">
        <v>34</v>
      </c>
      <c r="L581" s="66">
        <v>34</v>
      </c>
      <c r="M581" s="67">
        <v>1702910</v>
      </c>
      <c r="N581" s="68">
        <v>0.03</v>
      </c>
      <c r="O581" s="69">
        <v>6.25E-2</v>
      </c>
      <c r="P581" s="70">
        <v>11759.983810457921</v>
      </c>
      <c r="Q581" s="71">
        <v>1371550.0565619171</v>
      </c>
      <c r="R581" s="71">
        <v>331359.94343808293</v>
      </c>
      <c r="S581" s="71">
        <v>228609.2409268418</v>
      </c>
      <c r="T581" s="71">
        <v>133938.68038836378</v>
      </c>
      <c r="U581" s="72">
        <v>94670.560538478021</v>
      </c>
      <c r="V581" s="71">
        <v>62590.211538304553</v>
      </c>
      <c r="W581" s="73">
        <v>94670.560538478021</v>
      </c>
      <c r="X581" s="71">
        <v>745247.02932049753</v>
      </c>
      <c r="Y581" s="71">
        <v>413887.08588242601</v>
      </c>
      <c r="Z581" s="74">
        <v>-1.1408701539039612E-8</v>
      </c>
      <c r="AA581" s="75"/>
      <c r="AB581" s="75">
        <v>180</v>
      </c>
      <c r="AC581" s="76"/>
      <c r="AD581" s="77"/>
      <c r="AE581" s="77"/>
      <c r="AF581" s="63"/>
      <c r="AG581" s="78"/>
      <c r="AH581" s="77"/>
      <c r="AI581" s="77"/>
      <c r="AJ581" s="77"/>
      <c r="AK581" s="77"/>
      <c r="AL581" s="77"/>
    </row>
    <row r="582" spans="1:38" hidden="1">
      <c r="A582" s="93">
        <f>VLOOKUP(B582,'Outstanding Oct 2020'!$A:$A,1,FALSE)</f>
        <v>143988562</v>
      </c>
      <c r="B582" s="62">
        <v>143988562</v>
      </c>
      <c r="C582" s="61">
        <v>98</v>
      </c>
      <c r="D582" s="62" t="s">
        <v>744</v>
      </c>
      <c r="E582" s="63" t="s">
        <v>822</v>
      </c>
      <c r="F582" s="64">
        <v>43081</v>
      </c>
      <c r="G582" s="64">
        <v>45627</v>
      </c>
      <c r="H582" s="65">
        <v>84</v>
      </c>
      <c r="I582" s="65">
        <v>34</v>
      </c>
      <c r="J582" s="65">
        <v>60</v>
      </c>
      <c r="K582" s="65">
        <v>34</v>
      </c>
      <c r="L582" s="66">
        <v>34</v>
      </c>
      <c r="M582" s="67">
        <v>833573</v>
      </c>
      <c r="N582" s="68">
        <v>0.05</v>
      </c>
      <c r="O582" s="69">
        <v>0.08</v>
      </c>
      <c r="P582" s="70">
        <v>15730.550842339126</v>
      </c>
      <c r="Q582" s="71">
        <v>775806.12305057386</v>
      </c>
      <c r="R582" s="71">
        <v>57766.876949426136</v>
      </c>
      <c r="S582" s="71">
        <v>133401.38563877344</v>
      </c>
      <c r="T582" s="71">
        <v>88122.429762425425</v>
      </c>
      <c r="U582" s="72">
        <v>45278.955876348016</v>
      </c>
      <c r="V582" s="71">
        <v>32734.563604674811</v>
      </c>
      <c r="W582" s="73">
        <v>45278.955876348016</v>
      </c>
      <c r="X582" s="71">
        <v>168026.9274897672</v>
      </c>
      <c r="Y582" s="71">
        <v>110260.0505403477</v>
      </c>
      <c r="Z582" s="74">
        <v>-6.6356733441352844E-9</v>
      </c>
      <c r="AA582" s="75"/>
      <c r="AB582" s="75">
        <v>60</v>
      </c>
      <c r="AC582" s="76"/>
      <c r="AD582" s="77"/>
      <c r="AE582" s="77"/>
      <c r="AF582" s="63"/>
      <c r="AG582" s="78"/>
      <c r="AH582" s="77"/>
      <c r="AI582" s="77"/>
      <c r="AJ582" s="77"/>
      <c r="AK582" s="77"/>
      <c r="AL582" s="77"/>
    </row>
    <row r="583" spans="1:38" hidden="1">
      <c r="A583" s="93">
        <f>VLOOKUP(B583,'Outstanding Oct 2020'!$A:$A,1,FALSE)</f>
        <v>143988554</v>
      </c>
      <c r="B583" s="62">
        <v>143988554</v>
      </c>
      <c r="C583" s="61">
        <v>98</v>
      </c>
      <c r="D583" s="62" t="s">
        <v>615</v>
      </c>
      <c r="E583" s="63" t="s">
        <v>822</v>
      </c>
      <c r="F583" s="64">
        <v>43089</v>
      </c>
      <c r="G583" s="64">
        <v>44927</v>
      </c>
      <c r="H583" s="65">
        <v>60</v>
      </c>
      <c r="I583" s="65">
        <v>33</v>
      </c>
      <c r="J583" s="65">
        <v>60</v>
      </c>
      <c r="K583" s="65">
        <v>33</v>
      </c>
      <c r="L583" s="66">
        <v>33</v>
      </c>
      <c r="M583" s="67">
        <v>773913</v>
      </c>
      <c r="N583" s="68">
        <v>0.05</v>
      </c>
      <c r="O583" s="69">
        <v>0.08</v>
      </c>
      <c r="P583" s="70">
        <v>14604.693043137435</v>
      </c>
      <c r="Q583" s="71">
        <v>720280.58023525088</v>
      </c>
      <c r="R583" s="71">
        <v>53632.419764749124</v>
      </c>
      <c r="S583" s="71">
        <v>121455.1206941026</v>
      </c>
      <c r="T583" s="71">
        <v>80264.455240876647</v>
      </c>
      <c r="U583" s="72">
        <v>41190.665453225956</v>
      </c>
      <c r="V583" s="71">
        <v>29497.830870612019</v>
      </c>
      <c r="W583" s="73">
        <v>41190.665453225956</v>
      </c>
      <c r="X583" s="71">
        <v>156001.00235298916</v>
      </c>
      <c r="Y583" s="71">
        <v>102368.58258824609</v>
      </c>
      <c r="Z583" s="74">
        <v>-6.0535967350006104E-9</v>
      </c>
      <c r="AA583" s="75"/>
      <c r="AB583" s="75">
        <v>60</v>
      </c>
      <c r="AC583" s="76"/>
      <c r="AD583" s="77"/>
      <c r="AE583" s="77"/>
      <c r="AF583" s="63"/>
      <c r="AG583" s="78"/>
      <c r="AH583" s="77"/>
      <c r="AI583" s="77"/>
      <c r="AJ583" s="77"/>
      <c r="AK583" s="77"/>
      <c r="AL583" s="77"/>
    </row>
    <row r="584" spans="1:38" hidden="1">
      <c r="A584" s="93">
        <f>VLOOKUP(B584,'Outstanding Oct 2020'!$A:$A,1,FALSE)</f>
        <v>143988708</v>
      </c>
      <c r="B584" s="62">
        <v>143988708</v>
      </c>
      <c r="C584" s="61">
        <v>98</v>
      </c>
      <c r="D584" s="62" t="s">
        <v>745</v>
      </c>
      <c r="E584" s="63" t="s">
        <v>822</v>
      </c>
      <c r="F584" s="64">
        <v>43097</v>
      </c>
      <c r="G584" s="64">
        <v>44927</v>
      </c>
      <c r="H584" s="65">
        <v>60</v>
      </c>
      <c r="I584" s="65">
        <v>33</v>
      </c>
      <c r="J584" s="65">
        <v>60</v>
      </c>
      <c r="K584" s="65">
        <v>33</v>
      </c>
      <c r="L584" s="66">
        <v>33</v>
      </c>
      <c r="M584" s="67">
        <v>406589</v>
      </c>
      <c r="N584" s="68">
        <v>0.05</v>
      </c>
      <c r="O584" s="69">
        <v>0.08</v>
      </c>
      <c r="P584" s="70">
        <v>7672.8360160847624</v>
      </c>
      <c r="Q584" s="71">
        <v>378412.25155446475</v>
      </c>
      <c r="R584" s="71">
        <v>28176.748445535253</v>
      </c>
      <c r="S584" s="71">
        <v>63808.61423428019</v>
      </c>
      <c r="T584" s="71">
        <v>42168.36335858528</v>
      </c>
      <c r="U584" s="72">
        <v>21640.25087569491</v>
      </c>
      <c r="V584" s="71">
        <v>15497.21164504439</v>
      </c>
      <c r="W584" s="73">
        <v>21640.25087569491</v>
      </c>
      <c r="X584" s="71">
        <v>81957.909410617838</v>
      </c>
      <c r="Y584" s="71">
        <v>53781.160965085728</v>
      </c>
      <c r="Z584" s="74">
        <v>-3.14321368932724E-9</v>
      </c>
      <c r="AA584" s="75"/>
      <c r="AB584" s="75">
        <v>60</v>
      </c>
      <c r="AC584" s="76"/>
      <c r="AD584" s="77"/>
      <c r="AE584" s="77"/>
      <c r="AF584" s="63"/>
      <c r="AG584" s="78"/>
      <c r="AH584" s="77"/>
      <c r="AI584" s="77"/>
      <c r="AJ584" s="77"/>
      <c r="AK584" s="77"/>
      <c r="AL584" s="77"/>
    </row>
    <row r="585" spans="1:38" hidden="1">
      <c r="A585" s="93">
        <f>VLOOKUP(B585,'Outstanding Oct 2020'!$A:$A,1,FALSE)</f>
        <v>143988422</v>
      </c>
      <c r="B585" s="62">
        <v>143988422</v>
      </c>
      <c r="C585" s="61">
        <v>97</v>
      </c>
      <c r="D585" s="62" t="s">
        <v>746</v>
      </c>
      <c r="E585" s="63" t="s">
        <v>822</v>
      </c>
      <c r="F585" s="64">
        <v>43126</v>
      </c>
      <c r="G585" s="64">
        <v>44228</v>
      </c>
      <c r="H585" s="65">
        <v>36</v>
      </c>
      <c r="I585" s="65">
        <v>32</v>
      </c>
      <c r="J585" s="65">
        <v>36</v>
      </c>
      <c r="K585" s="65">
        <v>32</v>
      </c>
      <c r="L585" s="66">
        <v>32</v>
      </c>
      <c r="M585" s="67">
        <v>119712</v>
      </c>
      <c r="N585" s="68">
        <v>0</v>
      </c>
      <c r="O585" s="69">
        <v>0.08</v>
      </c>
      <c r="P585" s="70">
        <v>3325.3333333333335</v>
      </c>
      <c r="Q585" s="71">
        <v>106117.39058973402</v>
      </c>
      <c r="R585" s="71">
        <v>13594.609410265984</v>
      </c>
      <c r="S585" s="71">
        <v>13375.84225248544</v>
      </c>
      <c r="T585" s="71">
        <v>0</v>
      </c>
      <c r="U585" s="72">
        <v>13375.84225248544</v>
      </c>
      <c r="V585" s="71">
        <v>12084.097253569764</v>
      </c>
      <c r="W585" s="73">
        <v>13375.84225248544</v>
      </c>
      <c r="X585" s="71">
        <v>13594.609410265082</v>
      </c>
      <c r="Y585" s="71">
        <v>0</v>
      </c>
      <c r="Z585" s="74">
        <v>-9.0221874415874481E-10</v>
      </c>
      <c r="AA585" s="75"/>
      <c r="AB585" s="75">
        <v>36</v>
      </c>
      <c r="AC585" s="76"/>
      <c r="AD585" s="77"/>
      <c r="AE585" s="77"/>
      <c r="AF585" s="63"/>
      <c r="AG585" s="78"/>
      <c r="AH585" s="77"/>
      <c r="AI585" s="77"/>
      <c r="AJ585" s="77"/>
      <c r="AK585" s="77"/>
      <c r="AL585" s="77"/>
    </row>
    <row r="586" spans="1:38" hidden="1">
      <c r="A586" s="93">
        <f>VLOOKUP(B586,'Outstanding Oct 2020'!$A:$A,1,FALSE)</f>
        <v>143988740</v>
      </c>
      <c r="B586" s="62">
        <v>143988740</v>
      </c>
      <c r="C586" s="61">
        <v>98</v>
      </c>
      <c r="D586" s="62" t="s">
        <v>433</v>
      </c>
      <c r="E586" s="63" t="s">
        <v>822</v>
      </c>
      <c r="F586" s="64">
        <v>43111</v>
      </c>
      <c r="G586" s="64">
        <v>44927</v>
      </c>
      <c r="H586" s="65">
        <v>60</v>
      </c>
      <c r="I586" s="65">
        <v>33</v>
      </c>
      <c r="J586" s="65">
        <v>60</v>
      </c>
      <c r="K586" s="65">
        <v>33</v>
      </c>
      <c r="L586" s="66">
        <v>33</v>
      </c>
      <c r="M586" s="67">
        <v>401722</v>
      </c>
      <c r="N586" s="68">
        <v>0.05</v>
      </c>
      <c r="O586" s="69">
        <v>0.08</v>
      </c>
      <c r="P586" s="70">
        <v>7580.9897219393606</v>
      </c>
      <c r="Q586" s="71">
        <v>373882.53621953051</v>
      </c>
      <c r="R586" s="71">
        <v>27839.463780469494</v>
      </c>
      <c r="S586" s="71">
        <v>63044.804771952797</v>
      </c>
      <c r="T586" s="71">
        <v>41663.594600782613</v>
      </c>
      <c r="U586" s="72">
        <v>21381.210171170183</v>
      </c>
      <c r="V586" s="71">
        <v>15311.705079258221</v>
      </c>
      <c r="W586" s="73">
        <v>21381.210171170183</v>
      </c>
      <c r="X586" s="71">
        <v>80976.847096828045</v>
      </c>
      <c r="Y586" s="71">
        <v>53137.383316361636</v>
      </c>
      <c r="Z586" s="74">
        <v>-3.0850060284137726E-9</v>
      </c>
      <c r="AA586" s="75"/>
      <c r="AB586" s="75">
        <v>60</v>
      </c>
      <c r="AC586" s="76"/>
      <c r="AD586" s="77"/>
      <c r="AE586" s="77"/>
      <c r="AF586" s="63"/>
      <c r="AG586" s="78"/>
      <c r="AH586" s="77"/>
      <c r="AI586" s="77"/>
      <c r="AJ586" s="77"/>
      <c r="AK586" s="77"/>
      <c r="AL586" s="77"/>
    </row>
    <row r="587" spans="1:38" hidden="1">
      <c r="A587" s="93">
        <f>VLOOKUP(B587,'Outstanding Oct 2020'!$A:$A,1,FALSE)</f>
        <v>143988457</v>
      </c>
      <c r="B587" s="62">
        <v>143988457</v>
      </c>
      <c r="C587" s="61">
        <v>98</v>
      </c>
      <c r="D587" s="62" t="s">
        <v>747</v>
      </c>
      <c r="E587" s="63" t="s">
        <v>822</v>
      </c>
      <c r="F587" s="64">
        <v>43111</v>
      </c>
      <c r="G587" s="64">
        <v>44927</v>
      </c>
      <c r="H587" s="65">
        <v>60</v>
      </c>
      <c r="I587" s="65">
        <v>33</v>
      </c>
      <c r="J587" s="65">
        <v>60</v>
      </c>
      <c r="K587" s="65">
        <v>33</v>
      </c>
      <c r="L587" s="66">
        <v>33</v>
      </c>
      <c r="M587" s="67">
        <v>228981</v>
      </c>
      <c r="N587" s="68">
        <v>0.05</v>
      </c>
      <c r="O587" s="69">
        <v>0.08</v>
      </c>
      <c r="P587" s="70">
        <v>4321.1539510392677</v>
      </c>
      <c r="Q587" s="71">
        <v>213112.54306730599</v>
      </c>
      <c r="R587" s="71">
        <v>15868.456932694011</v>
      </c>
      <c r="S587" s="71">
        <v>35935.4539743567</v>
      </c>
      <c r="T587" s="71">
        <v>23748.192917693814</v>
      </c>
      <c r="U587" s="72">
        <v>12187.261056662886</v>
      </c>
      <c r="V587" s="71">
        <v>8727.6513129817067</v>
      </c>
      <c r="W587" s="73">
        <v>12187.261056662886</v>
      </c>
      <c r="X587" s="71">
        <v>46156.693995048292</v>
      </c>
      <c r="Y587" s="71">
        <v>30288.237062356056</v>
      </c>
      <c r="Z587" s="74">
        <v>-1.7753336578607559E-9</v>
      </c>
      <c r="AA587" s="75"/>
      <c r="AB587" s="75">
        <v>60</v>
      </c>
      <c r="AC587" s="76"/>
      <c r="AD587" s="77"/>
      <c r="AE587" s="77"/>
      <c r="AF587" s="63"/>
      <c r="AG587" s="78"/>
      <c r="AH587" s="77"/>
      <c r="AI587" s="77"/>
      <c r="AJ587" s="77"/>
      <c r="AK587" s="77"/>
      <c r="AL587" s="77"/>
    </row>
    <row r="588" spans="1:38" hidden="1">
      <c r="A588" s="93">
        <f>VLOOKUP(B588,'Outstanding Oct 2020'!$A:$A,1,FALSE)</f>
        <v>143988929</v>
      </c>
      <c r="B588" s="62">
        <v>143988929</v>
      </c>
      <c r="C588" s="61">
        <v>98</v>
      </c>
      <c r="D588" s="62" t="s">
        <v>710</v>
      </c>
      <c r="E588" s="63" t="s">
        <v>822</v>
      </c>
      <c r="F588" s="64">
        <v>43124</v>
      </c>
      <c r="G588" s="64">
        <v>44958</v>
      </c>
      <c r="H588" s="65">
        <v>60</v>
      </c>
      <c r="I588" s="65">
        <v>32</v>
      </c>
      <c r="J588" s="65">
        <v>60</v>
      </c>
      <c r="K588" s="65">
        <v>32</v>
      </c>
      <c r="L588" s="66">
        <v>32</v>
      </c>
      <c r="M588" s="67">
        <v>264466</v>
      </c>
      <c r="N588" s="68">
        <v>0.05</v>
      </c>
      <c r="O588" s="69">
        <v>0.08</v>
      </c>
      <c r="P588" s="70">
        <v>4990.7996768969952</v>
      </c>
      <c r="Q588" s="71">
        <v>246138.42115650704</v>
      </c>
      <c r="R588" s="71">
        <v>18327.578843492956</v>
      </c>
      <c r="S588" s="71">
        <v>40657.076103413448</v>
      </c>
      <c r="T588" s="71">
        <v>26879.929711341741</v>
      </c>
      <c r="U588" s="72">
        <v>13777.146392071707</v>
      </c>
      <c r="V588" s="71">
        <v>9774.7087165295761</v>
      </c>
      <c r="W588" s="73">
        <v>13777.146392071707</v>
      </c>
      <c r="X588" s="71">
        <v>53309.559457310621</v>
      </c>
      <c r="Y588" s="71">
        <v>34981.980613819789</v>
      </c>
      <c r="Z588" s="74">
        <v>-2.1245796233415604E-9</v>
      </c>
      <c r="AA588" s="75"/>
      <c r="AB588" s="75">
        <v>60</v>
      </c>
      <c r="AC588" s="76"/>
      <c r="AD588" s="77"/>
      <c r="AE588" s="77"/>
      <c r="AF588" s="63"/>
      <c r="AG588" s="78"/>
      <c r="AH588" s="77"/>
      <c r="AI588" s="77"/>
      <c r="AJ588" s="77"/>
      <c r="AK588" s="77"/>
      <c r="AL588" s="77"/>
    </row>
    <row r="589" spans="1:38" hidden="1">
      <c r="A589" s="93">
        <f>VLOOKUP(B589,'Outstanding Oct 2020'!$A:$A,1,FALSE)</f>
        <v>143013553</v>
      </c>
      <c r="B589" s="62">
        <v>143013553</v>
      </c>
      <c r="C589" s="61">
        <v>99</v>
      </c>
      <c r="D589" s="62" t="s">
        <v>748</v>
      </c>
      <c r="E589" s="63" t="s">
        <v>823</v>
      </c>
      <c r="F589" s="64">
        <v>43115</v>
      </c>
      <c r="G589" s="64">
        <v>50406</v>
      </c>
      <c r="H589" s="65">
        <v>240</v>
      </c>
      <c r="I589" s="65">
        <v>33</v>
      </c>
      <c r="J589" s="65">
        <v>180</v>
      </c>
      <c r="K589" s="65">
        <v>33</v>
      </c>
      <c r="L589" s="66">
        <v>33</v>
      </c>
      <c r="M589" s="67">
        <v>500000</v>
      </c>
      <c r="N589" s="68">
        <v>0.03</v>
      </c>
      <c r="O589" s="69">
        <v>6.25E-2</v>
      </c>
      <c r="P589" s="70">
        <v>3452.9082013899501</v>
      </c>
      <c r="Q589" s="71">
        <v>402707.73457256012</v>
      </c>
      <c r="R589" s="71">
        <v>97292.265427439881</v>
      </c>
      <c r="S589" s="71">
        <v>65279.149968216254</v>
      </c>
      <c r="T589" s="71">
        <v>38265.612856457359</v>
      </c>
      <c r="U589" s="72">
        <v>27013.537111758895</v>
      </c>
      <c r="V589" s="71">
        <v>17836.915328363979</v>
      </c>
      <c r="W589" s="73">
        <v>27013.537111758895</v>
      </c>
      <c r="X589" s="71">
        <v>218815.74167762761</v>
      </c>
      <c r="Y589" s="71">
        <v>121523.47625019104</v>
      </c>
      <c r="Z589" s="74">
        <v>-3.3178366720676422E-9</v>
      </c>
      <c r="AA589" s="75"/>
      <c r="AB589" s="75">
        <v>180</v>
      </c>
      <c r="AC589" s="76"/>
      <c r="AD589" s="77"/>
      <c r="AE589" s="77"/>
      <c r="AF589" s="63"/>
      <c r="AG589" s="78"/>
      <c r="AH589" s="77"/>
      <c r="AI589" s="77"/>
      <c r="AJ589" s="77"/>
      <c r="AK589" s="77"/>
      <c r="AL589" s="77"/>
    </row>
    <row r="590" spans="1:38" hidden="1">
      <c r="A590" s="93">
        <f>VLOOKUP(B590,'Outstanding Oct 2020'!$A:$A,1,FALSE)</f>
        <v>143164608</v>
      </c>
      <c r="B590" s="62">
        <v>143164608</v>
      </c>
      <c r="C590" s="61">
        <v>99</v>
      </c>
      <c r="D590" s="62" t="s">
        <v>749</v>
      </c>
      <c r="E590" s="63" t="s">
        <v>823</v>
      </c>
      <c r="F590" s="64">
        <v>43130</v>
      </c>
      <c r="G590" s="64">
        <v>54089</v>
      </c>
      <c r="H590" s="65">
        <v>360</v>
      </c>
      <c r="I590" s="65">
        <v>32</v>
      </c>
      <c r="J590" s="65">
        <v>180</v>
      </c>
      <c r="K590" s="65">
        <v>32</v>
      </c>
      <c r="L590" s="66">
        <v>32</v>
      </c>
      <c r="M590" s="67">
        <v>4083379</v>
      </c>
      <c r="N590" s="68">
        <v>0.03</v>
      </c>
      <c r="O590" s="69">
        <v>6.25E-2</v>
      </c>
      <c r="P590" s="70">
        <v>28199.065676966984</v>
      </c>
      <c r="Q590" s="71">
        <v>3288816.6129823318</v>
      </c>
      <c r="R590" s="71">
        <v>794562.38701766822</v>
      </c>
      <c r="S590" s="71">
        <v>517991.73768920993</v>
      </c>
      <c r="T590" s="71">
        <v>303793.99269280117</v>
      </c>
      <c r="U590" s="72">
        <v>214197.74499640876</v>
      </c>
      <c r="V590" s="71">
        <v>141255.53546980768</v>
      </c>
      <c r="W590" s="73">
        <v>214197.74499640876</v>
      </c>
      <c r="X590" s="71">
        <v>1787015.208871698</v>
      </c>
      <c r="Y590" s="71">
        <v>992452.82185405726</v>
      </c>
      <c r="Z590" s="74">
        <v>-2.7474015951156616E-8</v>
      </c>
      <c r="AA590" s="75"/>
      <c r="AB590" s="75">
        <v>180</v>
      </c>
      <c r="AC590" s="76"/>
      <c r="AD590" s="77"/>
      <c r="AE590" s="77"/>
      <c r="AF590" s="63"/>
      <c r="AG590" s="78"/>
      <c r="AH590" s="77"/>
      <c r="AI590" s="77"/>
      <c r="AJ590" s="77"/>
      <c r="AK590" s="77"/>
      <c r="AL590" s="77"/>
    </row>
    <row r="591" spans="1:38" hidden="1">
      <c r="A591" s="93">
        <f>VLOOKUP(B591,'Outstanding Oct 2020'!$A:$A,1,FALSE)</f>
        <v>143989364</v>
      </c>
      <c r="B591" s="62">
        <v>143989364</v>
      </c>
      <c r="C591" s="61">
        <v>98</v>
      </c>
      <c r="D591" s="62" t="s">
        <v>751</v>
      </c>
      <c r="E591" s="63" t="s">
        <v>822</v>
      </c>
      <c r="F591" s="64">
        <v>43137</v>
      </c>
      <c r="G591" s="64">
        <v>44958</v>
      </c>
      <c r="H591" s="65">
        <v>60</v>
      </c>
      <c r="I591" s="65">
        <v>32</v>
      </c>
      <c r="J591" s="65">
        <v>60</v>
      </c>
      <c r="K591" s="65">
        <v>32</v>
      </c>
      <c r="L591" s="66">
        <v>32</v>
      </c>
      <c r="M591" s="67">
        <v>301459</v>
      </c>
      <c r="N591" s="68">
        <v>0.05</v>
      </c>
      <c r="O591" s="69">
        <v>0.08</v>
      </c>
      <c r="P591" s="70">
        <v>5688.903223089892</v>
      </c>
      <c r="Q591" s="71">
        <v>280567.7943607854</v>
      </c>
      <c r="R591" s="71">
        <v>20891.205639214604</v>
      </c>
      <c r="S591" s="71">
        <v>46344.110415172123</v>
      </c>
      <c r="T591" s="71">
        <v>30639.84304542499</v>
      </c>
      <c r="U591" s="72">
        <v>15704.267369747133</v>
      </c>
      <c r="V591" s="71">
        <v>11141.976340914456</v>
      </c>
      <c r="W591" s="73">
        <v>15704.267369747133</v>
      </c>
      <c r="X591" s="71">
        <v>60766.399024605809</v>
      </c>
      <c r="Y591" s="71">
        <v>39875.193385393533</v>
      </c>
      <c r="Z591" s="74">
        <v>-2.3283064365386963E-9</v>
      </c>
      <c r="AA591" s="75"/>
      <c r="AB591" s="75">
        <v>60</v>
      </c>
      <c r="AC591" s="76"/>
      <c r="AD591" s="77"/>
      <c r="AE591" s="77"/>
      <c r="AF591" s="63"/>
      <c r="AG591" s="78"/>
      <c r="AH591" s="77"/>
      <c r="AI591" s="77"/>
      <c r="AJ591" s="77"/>
      <c r="AK591" s="77"/>
      <c r="AL591" s="77"/>
    </row>
    <row r="592" spans="1:38" hidden="1">
      <c r="A592" s="93">
        <f>VLOOKUP(B592,'Outstanding Oct 2020'!$A:$A,1,FALSE)</f>
        <v>143989070</v>
      </c>
      <c r="B592" s="62">
        <v>143989070</v>
      </c>
      <c r="C592" s="61">
        <v>98</v>
      </c>
      <c r="D592" s="62" t="s">
        <v>440</v>
      </c>
      <c r="E592" s="63" t="s">
        <v>822</v>
      </c>
      <c r="F592" s="64">
        <v>43138</v>
      </c>
      <c r="G592" s="64">
        <v>44958</v>
      </c>
      <c r="H592" s="65">
        <v>60</v>
      </c>
      <c r="I592" s="65">
        <v>32</v>
      </c>
      <c r="J592" s="65">
        <v>60</v>
      </c>
      <c r="K592" s="65">
        <v>32</v>
      </c>
      <c r="L592" s="66">
        <v>32</v>
      </c>
      <c r="M592" s="67">
        <v>241267</v>
      </c>
      <c r="N592" s="68">
        <v>0.05</v>
      </c>
      <c r="O592" s="69">
        <v>0.08</v>
      </c>
      <c r="P592" s="70">
        <v>4553.0059275895865</v>
      </c>
      <c r="Q592" s="71">
        <v>224547.11931653597</v>
      </c>
      <c r="R592" s="71">
        <v>16719.880683464027</v>
      </c>
      <c r="S592" s="71">
        <v>37090.630857056298</v>
      </c>
      <c r="T592" s="71">
        <v>24522.01795945903</v>
      </c>
      <c r="U592" s="72">
        <v>12568.612897597268</v>
      </c>
      <c r="V592" s="71">
        <v>8917.2696978474814</v>
      </c>
      <c r="W592" s="73">
        <v>12568.612897597268</v>
      </c>
      <c r="X592" s="71">
        <v>48633.236338837363</v>
      </c>
      <c r="Y592" s="71">
        <v>31913.35565537517</v>
      </c>
      <c r="Z592" s="74">
        <v>-1.8335413187742233E-9</v>
      </c>
      <c r="AA592" s="75"/>
      <c r="AB592" s="75">
        <v>60</v>
      </c>
      <c r="AC592" s="76"/>
      <c r="AD592" s="77"/>
      <c r="AE592" s="77"/>
      <c r="AF592" s="63"/>
      <c r="AG592" s="78"/>
      <c r="AH592" s="77"/>
      <c r="AI592" s="77"/>
      <c r="AJ592" s="77"/>
      <c r="AK592" s="77"/>
      <c r="AL592" s="77"/>
    </row>
    <row r="593" spans="1:38" hidden="1">
      <c r="A593" s="93">
        <f>VLOOKUP(B593,'Outstanding Oct 2020'!$A:$A,1,FALSE)</f>
        <v>143989046</v>
      </c>
      <c r="B593" s="62">
        <v>143989046</v>
      </c>
      <c r="C593" s="61">
        <v>98</v>
      </c>
      <c r="D593" s="62" t="s">
        <v>752</v>
      </c>
      <c r="E593" s="63" t="s">
        <v>822</v>
      </c>
      <c r="F593" s="64">
        <v>43146</v>
      </c>
      <c r="G593" s="64">
        <v>44958</v>
      </c>
      <c r="H593" s="65">
        <v>60</v>
      </c>
      <c r="I593" s="65">
        <v>31</v>
      </c>
      <c r="J593" s="65">
        <v>60</v>
      </c>
      <c r="K593" s="65">
        <v>31</v>
      </c>
      <c r="L593" s="66">
        <v>31</v>
      </c>
      <c r="M593" s="67">
        <v>402446</v>
      </c>
      <c r="N593" s="68">
        <v>0.05</v>
      </c>
      <c r="O593" s="69">
        <v>0.08</v>
      </c>
      <c r="P593" s="70">
        <v>7594.6524950976245</v>
      </c>
      <c r="Q593" s="71">
        <v>374556.36278671608</v>
      </c>
      <c r="R593" s="71">
        <v>27889.637213283917</v>
      </c>
      <c r="S593" s="71">
        <v>60538.048175253847</v>
      </c>
      <c r="T593" s="71">
        <v>40041.289979378111</v>
      </c>
      <c r="U593" s="72">
        <v>20496.758195875736</v>
      </c>
      <c r="V593" s="71">
        <v>14409.645893530023</v>
      </c>
      <c r="W593" s="73">
        <v>20496.758195875736</v>
      </c>
      <c r="X593" s="71">
        <v>81122.786919138278</v>
      </c>
      <c r="Y593" s="71">
        <v>53233.149705857446</v>
      </c>
      <c r="Z593" s="74">
        <v>-3.0850060284137726E-9</v>
      </c>
      <c r="AA593" s="75"/>
      <c r="AB593" s="75">
        <v>60</v>
      </c>
      <c r="AC593" s="76"/>
      <c r="AD593" s="77"/>
      <c r="AE593" s="77"/>
      <c r="AF593" s="63"/>
      <c r="AG593" s="78"/>
      <c r="AH593" s="77"/>
      <c r="AI593" s="77"/>
      <c r="AJ593" s="77"/>
      <c r="AK593" s="77"/>
      <c r="AL593" s="77"/>
    </row>
    <row r="594" spans="1:38" hidden="1">
      <c r="A594" s="93">
        <f>VLOOKUP(B594,'Outstanding Oct 2020'!$A:$A,1,FALSE)</f>
        <v>143988856</v>
      </c>
      <c r="B594" s="62">
        <v>143988856</v>
      </c>
      <c r="C594" s="61">
        <v>98</v>
      </c>
      <c r="D594" s="62" t="s">
        <v>754</v>
      </c>
      <c r="E594" s="63" t="s">
        <v>822</v>
      </c>
      <c r="F594" s="64">
        <v>43188</v>
      </c>
      <c r="G594" s="64">
        <v>45017</v>
      </c>
      <c r="H594" s="65">
        <v>60</v>
      </c>
      <c r="I594" s="65">
        <v>30</v>
      </c>
      <c r="J594" s="65">
        <v>60</v>
      </c>
      <c r="K594" s="65">
        <v>30</v>
      </c>
      <c r="L594" s="66">
        <v>30</v>
      </c>
      <c r="M594" s="67">
        <v>761932</v>
      </c>
      <c r="N594" s="68">
        <v>0.05</v>
      </c>
      <c r="O594" s="69">
        <v>0.08</v>
      </c>
      <c r="P594" s="70">
        <v>14378.596792848541</v>
      </c>
      <c r="Q594" s="71">
        <v>709129.86738794309</v>
      </c>
      <c r="R594" s="71">
        <v>52802.132612056914</v>
      </c>
      <c r="S594" s="71">
        <v>112015.24536196527</v>
      </c>
      <c r="T594" s="71">
        <v>74122.048804867838</v>
      </c>
      <c r="U594" s="72">
        <v>37893.196557097428</v>
      </c>
      <c r="V594" s="71">
        <v>26401.066306028457</v>
      </c>
      <c r="W594" s="73">
        <v>37893.196557097428</v>
      </c>
      <c r="X594" s="71">
        <v>153585.9401829635</v>
      </c>
      <c r="Y594" s="71">
        <v>100783.80757091241</v>
      </c>
      <c r="Z594" s="74">
        <v>-5.8207660913467407E-9</v>
      </c>
      <c r="AA594" s="75"/>
      <c r="AB594" s="75">
        <v>60</v>
      </c>
      <c r="AC594" s="76"/>
      <c r="AD594" s="77"/>
      <c r="AE594" s="77"/>
      <c r="AF594" s="63"/>
      <c r="AG594" s="78"/>
      <c r="AH594" s="77"/>
      <c r="AI594" s="77"/>
      <c r="AJ594" s="77"/>
      <c r="AK594" s="77"/>
      <c r="AL594" s="77"/>
    </row>
    <row r="595" spans="1:38" hidden="1">
      <c r="A595" s="93">
        <f>VLOOKUP(B595,'Outstanding Oct 2020'!$A:$A,1,FALSE)</f>
        <v>143185214</v>
      </c>
      <c r="B595" s="62">
        <v>143185214</v>
      </c>
      <c r="C595" s="61">
        <v>99</v>
      </c>
      <c r="D595" s="62" t="s">
        <v>755</v>
      </c>
      <c r="E595" s="63" t="s">
        <v>823</v>
      </c>
      <c r="F595" s="64">
        <v>43172</v>
      </c>
      <c r="G595" s="64">
        <v>54118</v>
      </c>
      <c r="H595" s="65">
        <v>360</v>
      </c>
      <c r="I595" s="65">
        <v>31</v>
      </c>
      <c r="J595" s="65">
        <v>180</v>
      </c>
      <c r="K595" s="65">
        <v>31</v>
      </c>
      <c r="L595" s="66">
        <v>31</v>
      </c>
      <c r="M595" s="67">
        <v>4400001</v>
      </c>
      <c r="N595" s="68">
        <v>0.03</v>
      </c>
      <c r="O595" s="69">
        <v>6.25E-2</v>
      </c>
      <c r="P595" s="70">
        <v>30385.599078047966</v>
      </c>
      <c r="Q595" s="71">
        <v>3543828.8696539984</v>
      </c>
      <c r="R595" s="71">
        <v>856172.13034600159</v>
      </c>
      <c r="S595" s="71">
        <v>541783.18883924698</v>
      </c>
      <c r="T595" s="71">
        <v>317910.04655584414</v>
      </c>
      <c r="U595" s="72">
        <v>223873.14228340285</v>
      </c>
      <c r="V595" s="71">
        <v>147451.8668929225</v>
      </c>
      <c r="W595" s="73">
        <v>223873.14228340285</v>
      </c>
      <c r="X595" s="71">
        <v>1925578.9643946048</v>
      </c>
      <c r="Y595" s="71">
        <v>1069406.8340486344</v>
      </c>
      <c r="Z595" s="74">
        <v>-3.119930624961853E-8</v>
      </c>
      <c r="AA595" s="75"/>
      <c r="AB595" s="75">
        <v>180</v>
      </c>
      <c r="AC595" s="76"/>
      <c r="AD595" s="77"/>
      <c r="AE595" s="77"/>
      <c r="AF595" s="63"/>
      <c r="AG595" s="78"/>
      <c r="AH595" s="77"/>
      <c r="AI595" s="77"/>
      <c r="AJ595" s="77"/>
      <c r="AK595" s="77"/>
      <c r="AL595" s="77"/>
    </row>
    <row r="596" spans="1:38" hidden="1">
      <c r="A596" s="93">
        <f>VLOOKUP(B596,'Outstanding Oct 2020'!$A:$A,1,FALSE)</f>
        <v>143988732</v>
      </c>
      <c r="B596" s="62">
        <v>143988732</v>
      </c>
      <c r="C596" s="61">
        <v>98</v>
      </c>
      <c r="D596" s="62" t="s">
        <v>757</v>
      </c>
      <c r="E596" s="63" t="s">
        <v>822</v>
      </c>
      <c r="F596" s="64">
        <v>43201</v>
      </c>
      <c r="G596" s="64">
        <v>45017</v>
      </c>
      <c r="H596" s="65">
        <v>60</v>
      </c>
      <c r="I596" s="65">
        <v>30</v>
      </c>
      <c r="J596" s="65">
        <v>60</v>
      </c>
      <c r="K596" s="65">
        <v>30</v>
      </c>
      <c r="L596" s="66">
        <v>30</v>
      </c>
      <c r="M596" s="67">
        <v>401666</v>
      </c>
      <c r="N596" s="68">
        <v>0.05</v>
      </c>
      <c r="O596" s="69">
        <v>0.08</v>
      </c>
      <c r="P596" s="70">
        <v>7579.9329328552967</v>
      </c>
      <c r="Q596" s="71">
        <v>373830.41703753825</v>
      </c>
      <c r="R596" s="71">
        <v>27835.582962461747</v>
      </c>
      <c r="S596" s="71">
        <v>59050.828083817381</v>
      </c>
      <c r="T596" s="71">
        <v>39074.755825002852</v>
      </c>
      <c r="U596" s="72">
        <v>19976.072258814529</v>
      </c>
      <c r="V596" s="71">
        <v>13917.791481230874</v>
      </c>
      <c r="W596" s="73">
        <v>19976.072258814529</v>
      </c>
      <c r="X596" s="71">
        <v>80965.558933776512</v>
      </c>
      <c r="Y596" s="71">
        <v>53129.975971317734</v>
      </c>
      <c r="Z596" s="74">
        <v>-2.9685907065868378E-9</v>
      </c>
      <c r="AA596" s="75"/>
      <c r="AB596" s="75">
        <v>60</v>
      </c>
      <c r="AC596" s="76"/>
      <c r="AD596" s="77"/>
      <c r="AE596" s="77"/>
      <c r="AF596" s="63"/>
      <c r="AG596" s="78"/>
      <c r="AH596" s="77"/>
      <c r="AI596" s="77"/>
      <c r="AJ596" s="77"/>
      <c r="AK596" s="77"/>
      <c r="AL596" s="77"/>
    </row>
    <row r="597" spans="1:38" hidden="1">
      <c r="A597" s="93">
        <f>VLOOKUP(B597,'Outstanding Oct 2020'!$A:$A,1,FALSE)</f>
        <v>143265153</v>
      </c>
      <c r="B597" s="62">
        <v>143265153</v>
      </c>
      <c r="C597" s="61">
        <v>99</v>
      </c>
      <c r="D597" s="62" t="s">
        <v>758</v>
      </c>
      <c r="E597" s="63" t="s">
        <v>823</v>
      </c>
      <c r="F597" s="64">
        <v>43203</v>
      </c>
      <c r="G597" s="64">
        <v>53053</v>
      </c>
      <c r="H597" s="65">
        <v>324</v>
      </c>
      <c r="I597" s="65">
        <v>30</v>
      </c>
      <c r="J597" s="65">
        <v>180</v>
      </c>
      <c r="K597" s="65">
        <v>30</v>
      </c>
      <c r="L597" s="66">
        <v>30</v>
      </c>
      <c r="M597" s="67">
        <v>3667251</v>
      </c>
      <c r="N597" s="68">
        <v>0.03</v>
      </c>
      <c r="O597" s="69">
        <v>6.25E-2</v>
      </c>
      <c r="P597" s="70">
        <v>25325.362108910991</v>
      </c>
      <c r="Q597" s="71">
        <v>2953660.6846379116</v>
      </c>
      <c r="R597" s="71">
        <v>713590.31536208838</v>
      </c>
      <c r="S597" s="71">
        <v>437850.80401462148</v>
      </c>
      <c r="T597" s="71">
        <v>257055.8330697593</v>
      </c>
      <c r="U597" s="72">
        <v>180794.97094486217</v>
      </c>
      <c r="V597" s="71">
        <v>118931.71922701474</v>
      </c>
      <c r="W597" s="73">
        <v>180794.97094486217</v>
      </c>
      <c r="X597" s="71">
        <v>1604904.4949660427</v>
      </c>
      <c r="Y597" s="71">
        <v>891314.17960397853</v>
      </c>
      <c r="Z597" s="74">
        <v>-2.4214386940002441E-8</v>
      </c>
      <c r="AA597" s="75"/>
      <c r="AB597" s="75">
        <v>180</v>
      </c>
      <c r="AC597" s="76"/>
      <c r="AD597" s="77"/>
      <c r="AE597" s="77"/>
      <c r="AF597" s="63"/>
      <c r="AG597" s="78"/>
      <c r="AH597" s="77"/>
      <c r="AI597" s="77"/>
      <c r="AJ597" s="77"/>
      <c r="AK597" s="77"/>
      <c r="AL597" s="77"/>
    </row>
    <row r="598" spans="1:38" hidden="1">
      <c r="A598" s="93">
        <f>VLOOKUP(B598,'Outstanding Oct 2020'!$A:$A,1,FALSE)</f>
        <v>143989100</v>
      </c>
      <c r="B598" s="62">
        <v>143989100</v>
      </c>
      <c r="C598" s="61">
        <v>98</v>
      </c>
      <c r="D598" s="62" t="s">
        <v>548</v>
      </c>
      <c r="E598" s="63" t="s">
        <v>822</v>
      </c>
      <c r="F598" s="64">
        <v>43227</v>
      </c>
      <c r="G598" s="64">
        <v>45047</v>
      </c>
      <c r="H598" s="65">
        <v>60</v>
      </c>
      <c r="I598" s="65">
        <v>29</v>
      </c>
      <c r="J598" s="65">
        <v>60</v>
      </c>
      <c r="K598" s="65">
        <v>29</v>
      </c>
      <c r="L598" s="66">
        <v>29</v>
      </c>
      <c r="M598" s="67">
        <v>401555</v>
      </c>
      <c r="N598" s="68">
        <v>0.05</v>
      </c>
      <c r="O598" s="69">
        <v>0.08</v>
      </c>
      <c r="P598" s="70">
        <v>7577.8382259208111</v>
      </c>
      <c r="Q598" s="71">
        <v>373727.10937323218</v>
      </c>
      <c r="R598" s="71">
        <v>27827.890626767825</v>
      </c>
      <c r="S598" s="71">
        <v>57623.88487484082</v>
      </c>
      <c r="T598" s="71">
        <v>38147.519177448441</v>
      </c>
      <c r="U598" s="72">
        <v>19476.365697392379</v>
      </c>
      <c r="V598" s="71">
        <v>13450.147136271115</v>
      </c>
      <c r="W598" s="73">
        <v>19476.365697392379</v>
      </c>
      <c r="X598" s="71">
        <v>80943.184182013443</v>
      </c>
      <c r="Y598" s="71">
        <v>53115.293555248645</v>
      </c>
      <c r="Z598" s="74">
        <v>-3.0267983675003052E-9</v>
      </c>
      <c r="AA598" s="75"/>
      <c r="AB598" s="75">
        <v>60</v>
      </c>
      <c r="AC598" s="76"/>
      <c r="AD598" s="77"/>
      <c r="AE598" s="77"/>
      <c r="AF598" s="63"/>
      <c r="AG598" s="78"/>
      <c r="AH598" s="77"/>
      <c r="AI598" s="77"/>
      <c r="AJ598" s="77"/>
      <c r="AK598" s="77"/>
      <c r="AL598" s="77"/>
    </row>
    <row r="599" spans="1:38" hidden="1">
      <c r="A599" s="93">
        <f>VLOOKUP(B599,'Outstanding Oct 2020'!$A:$A,1,FALSE)</f>
        <v>143970000</v>
      </c>
      <c r="B599" s="62">
        <v>143970000</v>
      </c>
      <c r="C599" s="61">
        <v>98</v>
      </c>
      <c r="D599" s="62" t="s">
        <v>760</v>
      </c>
      <c r="E599" s="63" t="s">
        <v>822</v>
      </c>
      <c r="F599" s="64">
        <v>43231</v>
      </c>
      <c r="G599" s="64">
        <v>45047</v>
      </c>
      <c r="H599" s="65">
        <v>60</v>
      </c>
      <c r="I599" s="65">
        <v>29</v>
      </c>
      <c r="J599" s="65">
        <v>60</v>
      </c>
      <c r="K599" s="65">
        <v>29</v>
      </c>
      <c r="L599" s="66">
        <v>29</v>
      </c>
      <c r="M599" s="67">
        <v>309704</v>
      </c>
      <c r="N599" s="68">
        <v>0.05</v>
      </c>
      <c r="O599" s="69">
        <v>0.08</v>
      </c>
      <c r="P599" s="70">
        <v>5844.496544484763</v>
      </c>
      <c r="Q599" s="71">
        <v>288241.41320946696</v>
      </c>
      <c r="R599" s="71">
        <v>21462.586790533038</v>
      </c>
      <c r="S599" s="71">
        <v>44443.096565296699</v>
      </c>
      <c r="T599" s="71">
        <v>29421.721256944846</v>
      </c>
      <c r="U599" s="72">
        <v>15021.375308351853</v>
      </c>
      <c r="V599" s="71">
        <v>10373.583615424302</v>
      </c>
      <c r="W599" s="73">
        <v>15021.375308351853</v>
      </c>
      <c r="X599" s="71">
        <v>62428.379459616495</v>
      </c>
      <c r="Y599" s="71">
        <v>40965.792669085728</v>
      </c>
      <c r="Z599" s="74">
        <v>-2.2700987756252289E-9</v>
      </c>
      <c r="AA599" s="75"/>
      <c r="AB599" s="75">
        <v>60</v>
      </c>
      <c r="AC599" s="76"/>
      <c r="AD599" s="77"/>
      <c r="AE599" s="77"/>
      <c r="AF599" s="63"/>
      <c r="AG599" s="78"/>
      <c r="AH599" s="77"/>
      <c r="AI599" s="77"/>
      <c r="AJ599" s="77"/>
      <c r="AK599" s="77"/>
      <c r="AL599" s="77"/>
    </row>
    <row r="600" spans="1:38" hidden="1">
      <c r="A600" s="93">
        <f>VLOOKUP(B600,'Outstanding Oct 2020'!$A:$A,1,FALSE)</f>
        <v>143952150</v>
      </c>
      <c r="B600" s="62">
        <v>143952150</v>
      </c>
      <c r="C600" s="61">
        <v>99</v>
      </c>
      <c r="D600" s="62" t="s">
        <v>761</v>
      </c>
      <c r="E600" s="63" t="s">
        <v>823</v>
      </c>
      <c r="F600" s="64">
        <v>43238</v>
      </c>
      <c r="G600" s="64">
        <v>51653</v>
      </c>
      <c r="H600" s="65">
        <v>277</v>
      </c>
      <c r="I600" s="65">
        <v>28</v>
      </c>
      <c r="J600" s="65">
        <v>180</v>
      </c>
      <c r="K600" s="65">
        <v>28</v>
      </c>
      <c r="L600" s="66">
        <v>28</v>
      </c>
      <c r="M600" s="67">
        <v>451131</v>
      </c>
      <c r="N600" s="68">
        <v>0.03</v>
      </c>
      <c r="O600" s="69">
        <v>6.25E-2</v>
      </c>
      <c r="P600" s="70">
        <v>3115.4278596024997</v>
      </c>
      <c r="Q600" s="71">
        <v>363347.8860109073</v>
      </c>
      <c r="R600" s="71">
        <v>87783.113989092701</v>
      </c>
      <c r="S600" s="71">
        <v>50468.158045661679</v>
      </c>
      <c r="T600" s="71">
        <v>29659.547961752796</v>
      </c>
      <c r="U600" s="72">
        <v>20808.610083908883</v>
      </c>
      <c r="V600" s="71">
        <v>13655.151064969976</v>
      </c>
      <c r="W600" s="73">
        <v>20808.610083908883</v>
      </c>
      <c r="X600" s="71">
        <v>197429.12871753954</v>
      </c>
      <c r="Y600" s="71">
        <v>109646.01472844998</v>
      </c>
      <c r="Z600" s="74">
        <v>-3.14321368932724E-9</v>
      </c>
      <c r="AA600" s="75"/>
      <c r="AB600" s="75">
        <v>180</v>
      </c>
      <c r="AC600" s="76"/>
      <c r="AD600" s="77"/>
      <c r="AE600" s="77"/>
      <c r="AF600" s="63"/>
      <c r="AG600" s="78"/>
      <c r="AH600" s="77"/>
      <c r="AI600" s="77"/>
      <c r="AJ600" s="77"/>
      <c r="AK600" s="77"/>
      <c r="AL600" s="77"/>
    </row>
    <row r="601" spans="1:38" hidden="1">
      <c r="A601" s="93">
        <f>VLOOKUP(B601,'Outstanding Oct 2020'!$A:$A,1,FALSE)</f>
        <v>143198928</v>
      </c>
      <c r="B601" s="62">
        <v>143198928</v>
      </c>
      <c r="C601" s="61">
        <v>99</v>
      </c>
      <c r="D601" s="62" t="s">
        <v>762</v>
      </c>
      <c r="E601" s="63" t="s">
        <v>823</v>
      </c>
      <c r="F601" s="64">
        <v>43251</v>
      </c>
      <c r="G601" s="64">
        <v>53844</v>
      </c>
      <c r="H601" s="65">
        <v>348</v>
      </c>
      <c r="I601" s="65">
        <v>28</v>
      </c>
      <c r="J601" s="65">
        <v>180</v>
      </c>
      <c r="K601" s="65">
        <v>28</v>
      </c>
      <c r="L601" s="66">
        <v>28</v>
      </c>
      <c r="M601" s="67">
        <v>4633331</v>
      </c>
      <c r="N601" s="68">
        <v>0.03</v>
      </c>
      <c r="O601" s="69">
        <v>6.25E-2</v>
      </c>
      <c r="P601" s="70">
        <v>31996.933219308597</v>
      </c>
      <c r="Q601" s="71">
        <v>3731756.4610696291</v>
      </c>
      <c r="R601" s="71">
        <v>901574.53893037094</v>
      </c>
      <c r="S601" s="71">
        <v>518332.10572065238</v>
      </c>
      <c r="T601" s="71">
        <v>304617.73413304787</v>
      </c>
      <c r="U601" s="72">
        <v>213714.37158760452</v>
      </c>
      <c r="V601" s="71">
        <v>140244.92827805769</v>
      </c>
      <c r="W601" s="73">
        <v>213714.37158760452</v>
      </c>
      <c r="X601" s="71">
        <v>2027691.5184058873</v>
      </c>
      <c r="Y601" s="71">
        <v>1126116.9794755485</v>
      </c>
      <c r="Z601" s="74">
        <v>-3.2130628824234009E-8</v>
      </c>
      <c r="AA601" s="75"/>
      <c r="AB601" s="75">
        <v>180</v>
      </c>
      <c r="AC601" s="76"/>
      <c r="AD601" s="77"/>
      <c r="AE601" s="77"/>
      <c r="AF601" s="63"/>
      <c r="AG601" s="78"/>
      <c r="AH601" s="77"/>
      <c r="AI601" s="77"/>
      <c r="AJ601" s="77"/>
      <c r="AK601" s="77"/>
      <c r="AL601" s="77"/>
    </row>
    <row r="602" spans="1:38" hidden="1">
      <c r="A602" s="93">
        <f>VLOOKUP(B602,'Outstanding Oct 2020'!$A:$A,1,FALSE)</f>
        <v>143988635</v>
      </c>
      <c r="B602" s="62">
        <v>143988635</v>
      </c>
      <c r="C602" s="61">
        <v>98</v>
      </c>
      <c r="D602" s="62" t="s">
        <v>763</v>
      </c>
      <c r="E602" s="63" t="s">
        <v>822</v>
      </c>
      <c r="F602" s="64">
        <v>43252</v>
      </c>
      <c r="G602" s="64">
        <v>45078</v>
      </c>
      <c r="H602" s="65">
        <v>60</v>
      </c>
      <c r="I602" s="65">
        <v>28</v>
      </c>
      <c r="J602" s="65">
        <v>60</v>
      </c>
      <c r="K602" s="65">
        <v>28</v>
      </c>
      <c r="L602" s="66">
        <v>28</v>
      </c>
      <c r="M602" s="67">
        <v>339423</v>
      </c>
      <c r="N602" s="68">
        <v>0.05</v>
      </c>
      <c r="O602" s="69">
        <v>0.08</v>
      </c>
      <c r="P602" s="70">
        <v>6405.3307371511237</v>
      </c>
      <c r="Q602" s="71">
        <v>315900.87695282232</v>
      </c>
      <c r="R602" s="71">
        <v>23522.12304717768</v>
      </c>
      <c r="S602" s="71">
        <v>47480.944271076005</v>
      </c>
      <c r="T602" s="71">
        <v>31447.007910435786</v>
      </c>
      <c r="U602" s="72">
        <v>16033.936360640218</v>
      </c>
      <c r="V602" s="71">
        <v>10976.990755349585</v>
      </c>
      <c r="W602" s="73">
        <v>16033.936360640218</v>
      </c>
      <c r="X602" s="71">
        <v>68418.967276242503</v>
      </c>
      <c r="Y602" s="71">
        <v>44896.844229067385</v>
      </c>
      <c r="Z602" s="74">
        <v>-2.5611370801925659E-9</v>
      </c>
      <c r="AA602" s="75"/>
      <c r="AB602" s="75">
        <v>60</v>
      </c>
      <c r="AC602" s="76"/>
      <c r="AD602" s="77"/>
      <c r="AE602" s="77"/>
      <c r="AF602" s="63"/>
      <c r="AG602" s="78"/>
      <c r="AH602" s="77"/>
      <c r="AI602" s="77"/>
      <c r="AJ602" s="77"/>
      <c r="AK602" s="77"/>
      <c r="AL602" s="77"/>
    </row>
    <row r="603" spans="1:38" hidden="1">
      <c r="A603" s="93">
        <f>VLOOKUP(B603,'Outstanding Oct 2020'!$A:$A,1,FALSE)</f>
        <v>141939750</v>
      </c>
      <c r="B603" s="62">
        <v>141939750</v>
      </c>
      <c r="C603" s="61">
        <v>98</v>
      </c>
      <c r="D603" s="62" t="s">
        <v>764</v>
      </c>
      <c r="E603" s="63" t="s">
        <v>822</v>
      </c>
      <c r="F603" s="64">
        <v>43252</v>
      </c>
      <c r="G603" s="64">
        <v>45078</v>
      </c>
      <c r="H603" s="65">
        <v>60</v>
      </c>
      <c r="I603" s="65">
        <v>28</v>
      </c>
      <c r="J603" s="65">
        <v>60</v>
      </c>
      <c r="K603" s="65">
        <v>28</v>
      </c>
      <c r="L603" s="66">
        <v>28</v>
      </c>
      <c r="M603" s="67">
        <v>200916</v>
      </c>
      <c r="N603" s="68">
        <v>0.05</v>
      </c>
      <c r="O603" s="69">
        <v>0.08</v>
      </c>
      <c r="P603" s="70">
        <v>3791.5327788201012</v>
      </c>
      <c r="Q603" s="71">
        <v>186992.45659207908</v>
      </c>
      <c r="R603" s="71">
        <v>13923.543407920923</v>
      </c>
      <c r="S603" s="71">
        <v>28105.58329626311</v>
      </c>
      <c r="T603" s="71">
        <v>18614.551875780715</v>
      </c>
      <c r="U603" s="72">
        <v>9491.0314204823953</v>
      </c>
      <c r="V603" s="71">
        <v>6497.6535903630975</v>
      </c>
      <c r="W603" s="73">
        <v>9491.0314204823953</v>
      </c>
      <c r="X603" s="71">
        <v>40499.510137125471</v>
      </c>
      <c r="Y603" s="71">
        <v>26575.966729206062</v>
      </c>
      <c r="Z603" s="74">
        <v>-1.5133991837501526E-9</v>
      </c>
      <c r="AA603" s="75"/>
      <c r="AB603" s="75">
        <v>60</v>
      </c>
      <c r="AC603" s="76"/>
      <c r="AD603" s="77"/>
      <c r="AE603" s="77"/>
      <c r="AF603" s="63"/>
      <c r="AG603" s="78"/>
      <c r="AH603" s="77"/>
      <c r="AI603" s="77"/>
      <c r="AJ603" s="77"/>
      <c r="AK603" s="77"/>
      <c r="AL603" s="77"/>
    </row>
    <row r="604" spans="1:38" hidden="1">
      <c r="A604" s="93">
        <f>VLOOKUP(B604,'Outstanding Oct 2020'!$A:$A,1,FALSE)</f>
        <v>143988961</v>
      </c>
      <c r="B604" s="62">
        <v>143988961</v>
      </c>
      <c r="C604" s="61">
        <v>98</v>
      </c>
      <c r="D604" s="62" t="s">
        <v>765</v>
      </c>
      <c r="E604" s="63" t="s">
        <v>822</v>
      </c>
      <c r="F604" s="64">
        <v>43263</v>
      </c>
      <c r="G604" s="64">
        <v>45078</v>
      </c>
      <c r="H604" s="65">
        <v>60</v>
      </c>
      <c r="I604" s="65">
        <v>28</v>
      </c>
      <c r="J604" s="65">
        <v>60</v>
      </c>
      <c r="K604" s="65">
        <v>28</v>
      </c>
      <c r="L604" s="66">
        <v>28</v>
      </c>
      <c r="M604" s="67">
        <v>266843</v>
      </c>
      <c r="N604" s="68">
        <v>0.05</v>
      </c>
      <c r="O604" s="69">
        <v>0.08</v>
      </c>
      <c r="P604" s="70">
        <v>5035.6565992688102</v>
      </c>
      <c r="Q604" s="71">
        <v>248350.69429214275</v>
      </c>
      <c r="R604" s="71">
        <v>18492.305707857246</v>
      </c>
      <c r="S604" s="71">
        <v>37327.928903246822</v>
      </c>
      <c r="T604" s="71">
        <v>24722.584892138781</v>
      </c>
      <c r="U604" s="72">
        <v>12605.344011108042</v>
      </c>
      <c r="V604" s="71">
        <v>8629.7426636667151</v>
      </c>
      <c r="W604" s="73">
        <v>12605.344011108042</v>
      </c>
      <c r="X604" s="71">
        <v>53788.701663983782</v>
      </c>
      <c r="Y604" s="71">
        <v>35296.395956128603</v>
      </c>
      <c r="Z604" s="74">
        <v>-2.066371962428093E-9</v>
      </c>
      <c r="AA604" s="75"/>
      <c r="AB604" s="75">
        <v>60</v>
      </c>
      <c r="AC604" s="76"/>
      <c r="AD604" s="77"/>
      <c r="AE604" s="77"/>
      <c r="AF604" s="63"/>
      <c r="AG604" s="78"/>
      <c r="AH604" s="77"/>
      <c r="AI604" s="77"/>
      <c r="AJ604" s="77"/>
      <c r="AK604" s="77"/>
      <c r="AL604" s="77"/>
    </row>
    <row r="605" spans="1:38" hidden="1">
      <c r="A605" s="93">
        <f>VLOOKUP(B605,'Outstanding Oct 2020'!$A:$A,1,FALSE)</f>
        <v>143989003</v>
      </c>
      <c r="B605" s="62">
        <v>143989003</v>
      </c>
      <c r="C605" s="61">
        <v>98</v>
      </c>
      <c r="D605" s="62" t="s">
        <v>667</v>
      </c>
      <c r="E605" s="63" t="s">
        <v>822</v>
      </c>
      <c r="F605" s="64">
        <v>43270</v>
      </c>
      <c r="G605" s="64">
        <v>45108</v>
      </c>
      <c r="H605" s="65">
        <v>60</v>
      </c>
      <c r="I605" s="65">
        <v>27</v>
      </c>
      <c r="J605" s="65">
        <v>60</v>
      </c>
      <c r="K605" s="65">
        <v>27</v>
      </c>
      <c r="L605" s="66">
        <v>27</v>
      </c>
      <c r="M605" s="67">
        <v>183651</v>
      </c>
      <c r="N605" s="68">
        <v>0.05</v>
      </c>
      <c r="O605" s="69">
        <v>0.08</v>
      </c>
      <c r="P605" s="70">
        <v>3465.7209299562523</v>
      </c>
      <c r="Q605" s="71">
        <v>170923.92664393038</v>
      </c>
      <c r="R605" s="71">
        <v>12727.073356069624</v>
      </c>
      <c r="S605" s="71">
        <v>25008.046830203544</v>
      </c>
      <c r="T605" s="71">
        <v>16570.613620430973</v>
      </c>
      <c r="U605" s="72">
        <v>8437.433209772571</v>
      </c>
      <c r="V605" s="71">
        <v>5727.1830102313315</v>
      </c>
      <c r="W605" s="73">
        <v>8437.433209772571</v>
      </c>
      <c r="X605" s="71">
        <v>37019.329153443337</v>
      </c>
      <c r="Y605" s="71">
        <v>24292.255797375139</v>
      </c>
      <c r="Z605" s="74">
        <v>-1.4260876923799515E-9</v>
      </c>
      <c r="AA605" s="75"/>
      <c r="AB605" s="75">
        <v>60</v>
      </c>
      <c r="AC605" s="76"/>
      <c r="AD605" s="77"/>
      <c r="AE605" s="77"/>
      <c r="AF605" s="63"/>
      <c r="AG605" s="78"/>
      <c r="AH605" s="77"/>
      <c r="AI605" s="77"/>
      <c r="AJ605" s="77"/>
      <c r="AK605" s="77"/>
      <c r="AL605" s="77"/>
    </row>
    <row r="606" spans="1:38" hidden="1">
      <c r="A606" s="93">
        <f>VLOOKUP(B606,'Outstanding Oct 2020'!$A:$A,1,FALSE)</f>
        <v>143988899</v>
      </c>
      <c r="B606" s="62">
        <v>143988899</v>
      </c>
      <c r="C606" s="61">
        <v>98</v>
      </c>
      <c r="D606" s="62" t="s">
        <v>611</v>
      </c>
      <c r="E606" s="63" t="s">
        <v>822</v>
      </c>
      <c r="F606" s="64">
        <v>43271</v>
      </c>
      <c r="G606" s="64">
        <v>45108</v>
      </c>
      <c r="H606" s="65">
        <v>60</v>
      </c>
      <c r="I606" s="65">
        <v>27</v>
      </c>
      <c r="J606" s="65">
        <v>60</v>
      </c>
      <c r="K606" s="65">
        <v>27</v>
      </c>
      <c r="L606" s="66">
        <v>27</v>
      </c>
      <c r="M606" s="67">
        <v>408057</v>
      </c>
      <c r="N606" s="68">
        <v>0.05</v>
      </c>
      <c r="O606" s="69">
        <v>0.08</v>
      </c>
      <c r="P606" s="70">
        <v>7700.5389870741701</v>
      </c>
      <c r="Q606" s="71">
        <v>379778.5186824046</v>
      </c>
      <c r="R606" s="71">
        <v>28278.481317595404</v>
      </c>
      <c r="S606" s="71">
        <v>55565.766401448258</v>
      </c>
      <c r="T606" s="71">
        <v>36818.502932802978</v>
      </c>
      <c r="U606" s="72">
        <v>18747.26346864528</v>
      </c>
      <c r="V606" s="71">
        <v>12725.316592917932</v>
      </c>
      <c r="W606" s="73">
        <v>18747.26346864528</v>
      </c>
      <c r="X606" s="71">
        <v>82253.820542042493</v>
      </c>
      <c r="Y606" s="71">
        <v>53975.339224450232</v>
      </c>
      <c r="Z606" s="74">
        <v>-3.14321368932724E-9</v>
      </c>
      <c r="AA606" s="75"/>
      <c r="AB606" s="75">
        <v>60</v>
      </c>
      <c r="AC606" s="76"/>
      <c r="AD606" s="77"/>
      <c r="AE606" s="77"/>
      <c r="AF606" s="63"/>
      <c r="AG606" s="78"/>
      <c r="AH606" s="77"/>
      <c r="AI606" s="77"/>
      <c r="AJ606" s="77"/>
      <c r="AK606" s="77"/>
      <c r="AL606" s="77"/>
    </row>
    <row r="607" spans="1:38" hidden="1">
      <c r="A607" s="93">
        <f>VLOOKUP(B607,'Outstanding Oct 2020'!$A:$A,1,FALSE)</f>
        <v>143989127</v>
      </c>
      <c r="B607" s="62">
        <v>143989127</v>
      </c>
      <c r="C607" s="61">
        <v>98</v>
      </c>
      <c r="D607" s="62" t="s">
        <v>766</v>
      </c>
      <c r="E607" s="63" t="s">
        <v>822</v>
      </c>
      <c r="F607" s="64">
        <v>43277</v>
      </c>
      <c r="G607" s="64">
        <v>45108</v>
      </c>
      <c r="H607" s="65">
        <v>60</v>
      </c>
      <c r="I607" s="65">
        <v>27</v>
      </c>
      <c r="J607" s="65">
        <v>60</v>
      </c>
      <c r="K607" s="65">
        <v>27</v>
      </c>
      <c r="L607" s="66">
        <v>27</v>
      </c>
      <c r="M607" s="67">
        <v>173616</v>
      </c>
      <c r="N607" s="68">
        <v>0.05</v>
      </c>
      <c r="O607" s="69">
        <v>0.08</v>
      </c>
      <c r="P607" s="70">
        <v>3276.3481003386028</v>
      </c>
      <c r="Q607" s="71">
        <v>161584.3553708535</v>
      </c>
      <c r="R607" s="71">
        <v>12031.644629146496</v>
      </c>
      <c r="S607" s="71">
        <v>23641.565025361262</v>
      </c>
      <c r="T607" s="71">
        <v>15665.167379021863</v>
      </c>
      <c r="U607" s="72">
        <v>7976.3976463393992</v>
      </c>
      <c r="V607" s="71">
        <v>5414.240083115923</v>
      </c>
      <c r="W607" s="73">
        <v>7976.3976463393992</v>
      </c>
      <c r="X607" s="71">
        <v>34996.530649461347</v>
      </c>
      <c r="Y607" s="71">
        <v>22964.886020316131</v>
      </c>
      <c r="Z607" s="74">
        <v>-1.280568540096283E-9</v>
      </c>
      <c r="AA607" s="75"/>
      <c r="AB607" s="75">
        <v>60</v>
      </c>
      <c r="AC607" s="76"/>
      <c r="AD607" s="77"/>
      <c r="AE607" s="77"/>
      <c r="AF607" s="63"/>
      <c r="AG607" s="78"/>
      <c r="AH607" s="77"/>
      <c r="AI607" s="77"/>
      <c r="AJ607" s="77"/>
      <c r="AK607" s="77"/>
      <c r="AL607" s="77"/>
    </row>
    <row r="608" spans="1:38" hidden="1">
      <c r="A608" s="93">
        <f>VLOOKUP(B608,'Outstanding Oct 2020'!$A:$A,1,FALSE)</f>
        <v>143989119</v>
      </c>
      <c r="B608" s="62">
        <v>143989119</v>
      </c>
      <c r="C608" s="61">
        <v>98</v>
      </c>
      <c r="D608" s="62" t="s">
        <v>405</v>
      </c>
      <c r="E608" s="63" t="s">
        <v>822</v>
      </c>
      <c r="F608" s="64">
        <v>43280</v>
      </c>
      <c r="G608" s="64">
        <v>45108</v>
      </c>
      <c r="H608" s="65">
        <v>60</v>
      </c>
      <c r="I608" s="65">
        <v>27</v>
      </c>
      <c r="J608" s="65">
        <v>60</v>
      </c>
      <c r="K608" s="65">
        <v>27</v>
      </c>
      <c r="L608" s="66">
        <v>27</v>
      </c>
      <c r="M608" s="67">
        <v>213963</v>
      </c>
      <c r="N608" s="68">
        <v>0.05</v>
      </c>
      <c r="O608" s="69">
        <v>0.08</v>
      </c>
      <c r="P608" s="70">
        <v>4037.7457641735114</v>
      </c>
      <c r="Q608" s="71">
        <v>199135.29529659663</v>
      </c>
      <c r="R608" s="71">
        <v>14827.704703403375</v>
      </c>
      <c r="S608" s="71">
        <v>29135.679761780993</v>
      </c>
      <c r="T608" s="71">
        <v>19305.629711073023</v>
      </c>
      <c r="U608" s="72">
        <v>9830.0500507079705</v>
      </c>
      <c r="V608" s="71">
        <v>6672.4671165315185</v>
      </c>
      <c r="W608" s="73">
        <v>9830.0500507079705</v>
      </c>
      <c r="X608" s="71">
        <v>43129.450553812436</v>
      </c>
      <c r="Y608" s="71">
        <v>28301.74585041072</v>
      </c>
      <c r="Z608" s="74">
        <v>-1.6589183360338211E-9</v>
      </c>
      <c r="AA608" s="75"/>
      <c r="AB608" s="75">
        <v>60</v>
      </c>
      <c r="AC608" s="76"/>
      <c r="AD608" s="77"/>
      <c r="AE608" s="77"/>
      <c r="AF608" s="63"/>
      <c r="AG608" s="78"/>
      <c r="AH608" s="77"/>
      <c r="AI608" s="77"/>
      <c r="AJ608" s="77"/>
      <c r="AK608" s="77"/>
      <c r="AL608" s="77"/>
    </row>
    <row r="609" spans="1:38" hidden="1">
      <c r="A609" s="93">
        <f>VLOOKUP(B609,'Outstanding Oct 2020'!$A:$A,1,FALSE)</f>
        <v>143216578</v>
      </c>
      <c r="B609" s="62">
        <v>143216578</v>
      </c>
      <c r="C609" s="61">
        <v>99</v>
      </c>
      <c r="D609" s="62" t="s">
        <v>767</v>
      </c>
      <c r="E609" s="63" t="s">
        <v>823</v>
      </c>
      <c r="F609" s="64">
        <v>43256</v>
      </c>
      <c r="G609" s="64">
        <v>54210</v>
      </c>
      <c r="H609" s="65">
        <v>360</v>
      </c>
      <c r="I609" s="65">
        <v>28</v>
      </c>
      <c r="J609" s="65">
        <v>180</v>
      </c>
      <c r="K609" s="65">
        <v>28</v>
      </c>
      <c r="L609" s="66">
        <v>28</v>
      </c>
      <c r="M609" s="67">
        <v>2650001</v>
      </c>
      <c r="N609" s="68">
        <v>0.03</v>
      </c>
      <c r="O609" s="69">
        <v>6.25E-2</v>
      </c>
      <c r="P609" s="70">
        <v>18300.42037318314</v>
      </c>
      <c r="Q609" s="71">
        <v>2134351.798650038</v>
      </c>
      <c r="R609" s="71">
        <v>515649.20134996204</v>
      </c>
      <c r="S609" s="71">
        <v>296456.39357339998</v>
      </c>
      <c r="T609" s="71">
        <v>174223.9654517044</v>
      </c>
      <c r="U609" s="72">
        <v>122232.42812169559</v>
      </c>
      <c r="V609" s="71">
        <v>80212.097987771864</v>
      </c>
      <c r="W609" s="73">
        <v>122232.42812169559</v>
      </c>
      <c r="X609" s="71">
        <v>1159723.8685229095</v>
      </c>
      <c r="Y609" s="71">
        <v>644074.66717296513</v>
      </c>
      <c r="Z609" s="74">
        <v>-1.7695128917694092E-8</v>
      </c>
      <c r="AA609" s="75"/>
      <c r="AB609" s="75">
        <v>180</v>
      </c>
      <c r="AC609" s="76"/>
      <c r="AD609" s="77"/>
      <c r="AE609" s="77"/>
      <c r="AF609" s="63"/>
      <c r="AG609" s="78"/>
      <c r="AH609" s="77"/>
      <c r="AI609" s="77"/>
      <c r="AJ609" s="77"/>
      <c r="AK609" s="77"/>
      <c r="AL609" s="77"/>
    </row>
    <row r="610" spans="1:38" hidden="1">
      <c r="A610" s="93">
        <f>VLOOKUP(B610,'Outstanding Oct 2020'!$A:$A,1,FALSE)</f>
        <v>143551687</v>
      </c>
      <c r="B610" s="62">
        <v>143551687</v>
      </c>
      <c r="C610" s="61">
        <v>99</v>
      </c>
      <c r="D610" s="62" t="s">
        <v>768</v>
      </c>
      <c r="E610" s="63" t="s">
        <v>823</v>
      </c>
      <c r="F610" s="64">
        <v>43257</v>
      </c>
      <c r="G610" s="64">
        <v>54210</v>
      </c>
      <c r="H610" s="65">
        <v>360</v>
      </c>
      <c r="I610" s="65">
        <v>28</v>
      </c>
      <c r="J610" s="65">
        <v>180</v>
      </c>
      <c r="K610" s="65">
        <v>28</v>
      </c>
      <c r="L610" s="66">
        <v>28</v>
      </c>
      <c r="M610" s="67">
        <v>2935000</v>
      </c>
      <c r="N610" s="68">
        <v>0.03</v>
      </c>
      <c r="O610" s="69">
        <v>6.25E-2</v>
      </c>
      <c r="P610" s="70">
        <v>20268.571142159009</v>
      </c>
      <c r="Q610" s="71">
        <v>2363894.4019409283</v>
      </c>
      <c r="R610" s="71">
        <v>571105.59805907169</v>
      </c>
      <c r="S610" s="71">
        <v>328339.31577306159</v>
      </c>
      <c r="T610" s="71">
        <v>192961.18703379831</v>
      </c>
      <c r="U610" s="72">
        <v>135378.12873926328</v>
      </c>
      <c r="V610" s="71">
        <v>88838.648586966709</v>
      </c>
      <c r="W610" s="73">
        <v>135378.12873926328</v>
      </c>
      <c r="X610" s="71">
        <v>1284448.4036476738</v>
      </c>
      <c r="Y610" s="71">
        <v>713342.80558862165</v>
      </c>
      <c r="Z610" s="74">
        <v>-1.9557774066925049E-8</v>
      </c>
      <c r="AA610" s="75"/>
      <c r="AB610" s="75">
        <v>180</v>
      </c>
      <c r="AC610" s="76"/>
      <c r="AD610" s="77"/>
      <c r="AE610" s="77"/>
      <c r="AF610" s="63"/>
      <c r="AG610" s="78"/>
      <c r="AH610" s="77"/>
      <c r="AI610" s="77"/>
      <c r="AJ610" s="77"/>
      <c r="AK610" s="77"/>
      <c r="AL610" s="77"/>
    </row>
    <row r="611" spans="1:38" hidden="1">
      <c r="A611" s="93">
        <f>VLOOKUP(B611,'Outstanding Oct 2020'!$A:$A,1,FALSE)</f>
        <v>143516644</v>
      </c>
      <c r="B611" s="62">
        <v>143516644</v>
      </c>
      <c r="C611" s="61">
        <v>99</v>
      </c>
      <c r="D611" s="62" t="s">
        <v>769</v>
      </c>
      <c r="E611" s="63" t="s">
        <v>823</v>
      </c>
      <c r="F611" s="64">
        <v>43258</v>
      </c>
      <c r="G611" s="64">
        <v>54210</v>
      </c>
      <c r="H611" s="65">
        <v>360</v>
      </c>
      <c r="I611" s="65">
        <v>28</v>
      </c>
      <c r="J611" s="65">
        <v>180</v>
      </c>
      <c r="K611" s="65">
        <v>28</v>
      </c>
      <c r="L611" s="66">
        <v>28</v>
      </c>
      <c r="M611" s="67">
        <v>1950000</v>
      </c>
      <c r="N611" s="68">
        <v>0.03</v>
      </c>
      <c r="O611" s="69">
        <v>6.25E-2</v>
      </c>
      <c r="P611" s="70">
        <v>13466.341985420806</v>
      </c>
      <c r="Q611" s="71">
        <v>1570560.1648329846</v>
      </c>
      <c r="R611" s="71">
        <v>379439.83516701544</v>
      </c>
      <c r="S611" s="71">
        <v>218147.07521549234</v>
      </c>
      <c r="T611" s="71">
        <v>128202.49223710614</v>
      </c>
      <c r="U611" s="72">
        <v>89944.582978386199</v>
      </c>
      <c r="V611" s="71">
        <v>59023.974359313514</v>
      </c>
      <c r="W611" s="73">
        <v>89944.582978386199</v>
      </c>
      <c r="X611" s="71">
        <v>853381.39254274732</v>
      </c>
      <c r="Y611" s="71">
        <v>473941.55737574515</v>
      </c>
      <c r="Z611" s="74">
        <v>-1.3271346688270569E-8</v>
      </c>
      <c r="AA611" s="75"/>
      <c r="AB611" s="75">
        <v>180</v>
      </c>
      <c r="AC611" s="76"/>
      <c r="AD611" s="77"/>
      <c r="AE611" s="77"/>
      <c r="AF611" s="63"/>
      <c r="AG611" s="78"/>
      <c r="AH611" s="77"/>
      <c r="AI611" s="77"/>
      <c r="AJ611" s="77"/>
      <c r="AK611" s="77"/>
      <c r="AL611" s="77"/>
    </row>
    <row r="612" spans="1:38" hidden="1">
      <c r="A612" s="93">
        <f>VLOOKUP(B612,'Outstanding Oct 2020'!$A:$A,1,FALSE)</f>
        <v>143989313</v>
      </c>
      <c r="B612" s="62">
        <v>143989313</v>
      </c>
      <c r="C612" s="61">
        <v>99</v>
      </c>
      <c r="D612" s="62" t="s">
        <v>770</v>
      </c>
      <c r="E612" s="63" t="s">
        <v>823</v>
      </c>
      <c r="F612" s="64">
        <v>43273</v>
      </c>
      <c r="G612" s="64">
        <v>51683</v>
      </c>
      <c r="H612" s="65">
        <v>276</v>
      </c>
      <c r="I612" s="65">
        <v>27</v>
      </c>
      <c r="J612" s="65">
        <v>180</v>
      </c>
      <c r="K612" s="65">
        <v>27</v>
      </c>
      <c r="L612" s="66">
        <v>27</v>
      </c>
      <c r="M612" s="67">
        <v>9817618</v>
      </c>
      <c r="N612" s="68">
        <v>0.03</v>
      </c>
      <c r="O612" s="69">
        <v>6.25E-2</v>
      </c>
      <c r="P612" s="70">
        <v>67798.6674206272</v>
      </c>
      <c r="Q612" s="71">
        <v>7907261.4073575782</v>
      </c>
      <c r="R612" s="71">
        <v>1910356.5926424218</v>
      </c>
      <c r="S612" s="71">
        <v>1061123.6703432421</v>
      </c>
      <c r="T612" s="71">
        <v>623930.5363673449</v>
      </c>
      <c r="U612" s="72">
        <v>437193.13397589722</v>
      </c>
      <c r="V612" s="71">
        <v>286553.4888963633</v>
      </c>
      <c r="W612" s="73">
        <v>437193.13397589722</v>
      </c>
      <c r="X612" s="71">
        <v>4296498.7283552522</v>
      </c>
      <c r="Y612" s="71">
        <v>2386142.1357128955</v>
      </c>
      <c r="Z612" s="74">
        <v>-6.5192580223083496E-8</v>
      </c>
      <c r="AA612" s="75"/>
      <c r="AB612" s="75">
        <v>180</v>
      </c>
      <c r="AC612" s="76"/>
      <c r="AD612" s="77"/>
      <c r="AE612" s="77"/>
      <c r="AF612" s="63"/>
      <c r="AG612" s="78"/>
      <c r="AH612" s="77"/>
      <c r="AI612" s="77"/>
      <c r="AJ612" s="77"/>
      <c r="AK612" s="77"/>
      <c r="AL612" s="77"/>
    </row>
    <row r="613" spans="1:38" hidden="1">
      <c r="A613" s="93">
        <f>VLOOKUP(B613,'Outstanding Oct 2020'!$A:$A,1,FALSE)</f>
        <v>143900096</v>
      </c>
      <c r="B613" s="62">
        <v>143900096</v>
      </c>
      <c r="C613" s="61">
        <v>98</v>
      </c>
      <c r="D613" s="62" t="s">
        <v>772</v>
      </c>
      <c r="E613" s="63" t="s">
        <v>822</v>
      </c>
      <c r="F613" s="64">
        <v>43311</v>
      </c>
      <c r="G613" s="64">
        <v>45139</v>
      </c>
      <c r="H613" s="65">
        <v>60</v>
      </c>
      <c r="I613" s="65">
        <v>26</v>
      </c>
      <c r="J613" s="65">
        <v>60</v>
      </c>
      <c r="K613" s="65">
        <v>26</v>
      </c>
      <c r="L613" s="66">
        <v>26</v>
      </c>
      <c r="M613" s="67">
        <v>1534249</v>
      </c>
      <c r="N613" s="68">
        <v>0.05</v>
      </c>
      <c r="O613" s="69">
        <v>0.08</v>
      </c>
      <c r="P613" s="70">
        <v>28953.17134709013</v>
      </c>
      <c r="Q613" s="71">
        <v>1427925.0509364146</v>
      </c>
      <c r="R613" s="71">
        <v>106323.94906358537</v>
      </c>
      <c r="S613" s="71">
        <v>203066.38384174975</v>
      </c>
      <c r="T613" s="71">
        <v>134616.46929759742</v>
      </c>
      <c r="U613" s="72">
        <v>68449.914544152329</v>
      </c>
      <c r="V613" s="71">
        <v>46073.711260886994</v>
      </c>
      <c r="W613" s="73">
        <v>68449.914544152329</v>
      </c>
      <c r="X613" s="71">
        <v>309265.22988898144</v>
      </c>
      <c r="Y613" s="71">
        <v>202941.28082540771</v>
      </c>
      <c r="Z613" s="74">
        <v>-1.1641532182693481E-8</v>
      </c>
      <c r="AA613" s="75"/>
      <c r="AB613" s="75">
        <v>60</v>
      </c>
      <c r="AC613" s="76"/>
      <c r="AD613" s="77"/>
      <c r="AE613" s="77"/>
      <c r="AF613" s="63"/>
      <c r="AG613" s="78"/>
      <c r="AH613" s="77"/>
      <c r="AI613" s="77"/>
      <c r="AJ613" s="77"/>
      <c r="AK613" s="77"/>
      <c r="AL613" s="77"/>
    </row>
    <row r="614" spans="1:38" hidden="1">
      <c r="A614" s="93">
        <f>VLOOKUP(B614,'Outstanding Oct 2020'!$A:$A,1,FALSE)</f>
        <v>143918904</v>
      </c>
      <c r="B614" s="62">
        <v>143918904</v>
      </c>
      <c r="C614" s="61">
        <v>99</v>
      </c>
      <c r="D614" s="62" t="s">
        <v>773</v>
      </c>
      <c r="E614" s="63" t="s">
        <v>823</v>
      </c>
      <c r="F614" s="64">
        <v>43299</v>
      </c>
      <c r="G614" s="64">
        <v>53175</v>
      </c>
      <c r="H614" s="65">
        <v>325</v>
      </c>
      <c r="I614" s="65">
        <v>26</v>
      </c>
      <c r="J614" s="65">
        <v>180</v>
      </c>
      <c r="K614" s="65">
        <v>26</v>
      </c>
      <c r="L614" s="66">
        <v>26</v>
      </c>
      <c r="M614" s="67">
        <v>5370731</v>
      </c>
      <c r="N614" s="68">
        <v>0.03</v>
      </c>
      <c r="O614" s="69">
        <v>6.25E-2</v>
      </c>
      <c r="P614" s="70">
        <v>37089.282234718499</v>
      </c>
      <c r="Q614" s="71">
        <v>4325669.8280172413</v>
      </c>
      <c r="R614" s="71">
        <v>1045061.1719827587</v>
      </c>
      <c r="S614" s="71">
        <v>560064.01256263396</v>
      </c>
      <c r="T614" s="71">
        <v>329481.66689981439</v>
      </c>
      <c r="U614" s="72">
        <v>230582.34566281957</v>
      </c>
      <c r="V614" s="71">
        <v>150953.2803975096</v>
      </c>
      <c r="W614" s="73">
        <v>230582.34566281957</v>
      </c>
      <c r="X614" s="71">
        <v>2350400.9742320525</v>
      </c>
      <c r="Y614" s="71">
        <v>1305339.8022493301</v>
      </c>
      <c r="Z614" s="74">
        <v>-3.6321580410003662E-8</v>
      </c>
      <c r="AA614" s="75"/>
      <c r="AB614" s="75">
        <v>180</v>
      </c>
      <c r="AC614" s="76"/>
      <c r="AD614" s="77"/>
      <c r="AE614" s="77"/>
      <c r="AF614" s="63"/>
      <c r="AG614" s="78"/>
      <c r="AH614" s="77"/>
      <c r="AI614" s="77"/>
      <c r="AJ614" s="77"/>
      <c r="AK614" s="77"/>
      <c r="AL614" s="77"/>
    </row>
    <row r="615" spans="1:38" hidden="1">
      <c r="A615" s="93">
        <f>VLOOKUP(B615,'Outstanding Oct 2020'!$A:$A,1,FALSE)</f>
        <v>143925714</v>
      </c>
      <c r="B615" s="62">
        <v>143925714</v>
      </c>
      <c r="C615" s="61">
        <v>99</v>
      </c>
      <c r="D615" s="62" t="s">
        <v>774</v>
      </c>
      <c r="E615" s="63" t="s">
        <v>823</v>
      </c>
      <c r="F615" s="64">
        <v>43304</v>
      </c>
      <c r="G615" s="64">
        <v>53540</v>
      </c>
      <c r="H615" s="65">
        <v>337</v>
      </c>
      <c r="I615" s="65">
        <v>26</v>
      </c>
      <c r="J615" s="65">
        <v>180</v>
      </c>
      <c r="K615" s="65">
        <v>26</v>
      </c>
      <c r="L615" s="66">
        <v>26</v>
      </c>
      <c r="M615" s="67">
        <v>2594916</v>
      </c>
      <c r="N615" s="68">
        <v>0.03</v>
      </c>
      <c r="O615" s="69">
        <v>6.25E-2</v>
      </c>
      <c r="P615" s="70">
        <v>17920.013476636006</v>
      </c>
      <c r="Q615" s="71">
        <v>2089985.4875321789</v>
      </c>
      <c r="R615" s="71">
        <v>504930.51246782113</v>
      </c>
      <c r="S615" s="71">
        <v>270599.86195975548</v>
      </c>
      <c r="T615" s="71">
        <v>159191.97017035453</v>
      </c>
      <c r="U615" s="72">
        <v>111407.89178940095</v>
      </c>
      <c r="V615" s="71">
        <v>72934.407356463053</v>
      </c>
      <c r="W615" s="73">
        <v>111407.89178940095</v>
      </c>
      <c r="X615" s="71">
        <v>1135616.938262285</v>
      </c>
      <c r="Y615" s="71">
        <v>630686.4257944813</v>
      </c>
      <c r="Z615" s="74">
        <v>-1.7462298274040222E-8</v>
      </c>
      <c r="AA615" s="75"/>
      <c r="AB615" s="75">
        <v>180</v>
      </c>
      <c r="AC615" s="76"/>
      <c r="AD615" s="77"/>
      <c r="AE615" s="77"/>
      <c r="AF615" s="63"/>
      <c r="AG615" s="78"/>
      <c r="AH615" s="77"/>
      <c r="AI615" s="77"/>
      <c r="AJ615" s="77"/>
      <c r="AK615" s="77"/>
      <c r="AL615" s="77"/>
    </row>
    <row r="616" spans="1:38" hidden="1">
      <c r="A616" s="93">
        <f>VLOOKUP(B616,'Outstanding Oct 2020'!$A:$A,1,FALSE)</f>
        <v>143989089</v>
      </c>
      <c r="B616" s="62">
        <v>143989089</v>
      </c>
      <c r="C616" s="61">
        <v>98</v>
      </c>
      <c r="D616" s="62" t="s">
        <v>457</v>
      </c>
      <c r="E616" s="63" t="s">
        <v>822</v>
      </c>
      <c r="F616" s="64">
        <v>43315</v>
      </c>
      <c r="G616" s="64">
        <v>45139</v>
      </c>
      <c r="H616" s="65">
        <v>60</v>
      </c>
      <c r="I616" s="65">
        <v>26</v>
      </c>
      <c r="J616" s="65">
        <v>60</v>
      </c>
      <c r="K616" s="65">
        <v>26</v>
      </c>
      <c r="L616" s="66">
        <v>26</v>
      </c>
      <c r="M616" s="67">
        <v>251181</v>
      </c>
      <c r="N616" s="68">
        <v>0.05</v>
      </c>
      <c r="O616" s="69">
        <v>0.08</v>
      </c>
      <c r="P616" s="70">
        <v>4740.09533793631</v>
      </c>
      <c r="Q616" s="71">
        <v>233774.07592852239</v>
      </c>
      <c r="R616" s="71">
        <v>17406.92407147761</v>
      </c>
      <c r="S616" s="71">
        <v>33245.201632690994</v>
      </c>
      <c r="T616" s="71">
        <v>22038.860298843138</v>
      </c>
      <c r="U616" s="72">
        <v>11206.341333847857</v>
      </c>
      <c r="V616" s="71">
        <v>7543.0004309736305</v>
      </c>
      <c r="W616" s="73">
        <v>11206.341333847857</v>
      </c>
      <c r="X616" s="71">
        <v>50631.644347654306</v>
      </c>
      <c r="Y616" s="71">
        <v>33224.720276178647</v>
      </c>
      <c r="Z616" s="74">
        <v>-1.9499566406011581E-9</v>
      </c>
      <c r="AA616" s="75"/>
      <c r="AB616" s="75">
        <v>60</v>
      </c>
      <c r="AC616" s="76"/>
      <c r="AD616" s="77"/>
      <c r="AE616" s="77"/>
      <c r="AF616" s="63"/>
      <c r="AG616" s="78"/>
      <c r="AH616" s="77"/>
      <c r="AI616" s="77"/>
      <c r="AJ616" s="77"/>
      <c r="AK616" s="77"/>
      <c r="AL616" s="77"/>
    </row>
    <row r="617" spans="1:38" hidden="1">
      <c r="A617" s="93">
        <f>VLOOKUP(B617,'Outstanding Oct 2020'!$A:$A,1,FALSE)</f>
        <v>143989240</v>
      </c>
      <c r="B617" s="62">
        <v>143989240</v>
      </c>
      <c r="C617" s="61">
        <v>98</v>
      </c>
      <c r="D617" s="62" t="s">
        <v>775</v>
      </c>
      <c r="E617" s="63" t="s">
        <v>822</v>
      </c>
      <c r="F617" s="64">
        <v>43318</v>
      </c>
      <c r="G617" s="64">
        <v>45139</v>
      </c>
      <c r="H617" s="65">
        <v>60</v>
      </c>
      <c r="I617" s="65">
        <v>26</v>
      </c>
      <c r="J617" s="65">
        <v>60</v>
      </c>
      <c r="K617" s="65">
        <v>26</v>
      </c>
      <c r="L617" s="66">
        <v>26</v>
      </c>
      <c r="M617" s="67">
        <v>401388</v>
      </c>
      <c r="N617" s="68">
        <v>0.05</v>
      </c>
      <c r="O617" s="69">
        <v>0.08</v>
      </c>
      <c r="P617" s="70">
        <v>7574.6867299022606</v>
      </c>
      <c r="Q617" s="71">
        <v>373571.68252693373</v>
      </c>
      <c r="R617" s="71">
        <v>27816.317473066272</v>
      </c>
      <c r="S617" s="71">
        <v>53125.933063976059</v>
      </c>
      <c r="T617" s="71">
        <v>35218.165616157494</v>
      </c>
      <c r="U617" s="72">
        <v>17907.767447818565</v>
      </c>
      <c r="V617" s="71">
        <v>12053.737571662052</v>
      </c>
      <c r="W617" s="73">
        <v>17907.767447818565</v>
      </c>
      <c r="X617" s="71">
        <v>80909.521267198725</v>
      </c>
      <c r="Y617" s="71">
        <v>53093.203794135654</v>
      </c>
      <c r="Z617" s="74">
        <v>-3.2014213502407074E-9</v>
      </c>
      <c r="AA617" s="75"/>
      <c r="AB617" s="75">
        <v>60</v>
      </c>
      <c r="AC617" s="76"/>
      <c r="AD617" s="77"/>
      <c r="AE617" s="77"/>
      <c r="AF617" s="63"/>
      <c r="AG617" s="78"/>
      <c r="AH617" s="77"/>
      <c r="AI617" s="77"/>
      <c r="AJ617" s="77"/>
      <c r="AK617" s="77"/>
      <c r="AL617" s="77"/>
    </row>
    <row r="618" spans="1:38" hidden="1">
      <c r="A618" s="93">
        <f>VLOOKUP(B618,'Outstanding Oct 2020'!$A:$A,1,FALSE)</f>
        <v>143988511</v>
      </c>
      <c r="B618" s="62">
        <v>143988511</v>
      </c>
      <c r="C618" s="61">
        <v>98</v>
      </c>
      <c r="D618" s="62" t="s">
        <v>436</v>
      </c>
      <c r="E618" s="63" t="s">
        <v>822</v>
      </c>
      <c r="F618" s="64">
        <v>43325</v>
      </c>
      <c r="G618" s="64">
        <v>45139</v>
      </c>
      <c r="H618" s="65">
        <v>60</v>
      </c>
      <c r="I618" s="65">
        <v>26</v>
      </c>
      <c r="J618" s="65">
        <v>60</v>
      </c>
      <c r="K618" s="65">
        <v>26</v>
      </c>
      <c r="L618" s="66">
        <v>26</v>
      </c>
      <c r="M618" s="67">
        <v>402726</v>
      </c>
      <c r="N618" s="68">
        <v>0.05</v>
      </c>
      <c r="O618" s="69">
        <v>0.08</v>
      </c>
      <c r="P618" s="70">
        <v>7599.9364405179485</v>
      </c>
      <c r="Q618" s="71">
        <v>374816.95869667741</v>
      </c>
      <c r="R618" s="71">
        <v>27909.041303322592</v>
      </c>
      <c r="S618" s="71">
        <v>53303.024801744992</v>
      </c>
      <c r="T618" s="71">
        <v>35335.563011182821</v>
      </c>
      <c r="U618" s="72">
        <v>17967.461790562171</v>
      </c>
      <c r="V618" s="71">
        <v>12093.917898106456</v>
      </c>
      <c r="W618" s="73">
        <v>17967.461790562171</v>
      </c>
      <c r="X618" s="71">
        <v>81179.227734396467</v>
      </c>
      <c r="Y618" s="71">
        <v>53270.186431076843</v>
      </c>
      <c r="Z618" s="74">
        <v>-2.9685907065868378E-9</v>
      </c>
      <c r="AA618" s="75"/>
      <c r="AB618" s="75">
        <v>60</v>
      </c>
      <c r="AC618" s="76"/>
      <c r="AD618" s="77"/>
      <c r="AE618" s="77"/>
      <c r="AF618" s="63"/>
      <c r="AG618" s="78"/>
      <c r="AH618" s="77"/>
      <c r="AI618" s="77"/>
      <c r="AJ618" s="77"/>
      <c r="AK618" s="77"/>
      <c r="AL618" s="77"/>
    </row>
    <row r="619" spans="1:38" hidden="1">
      <c r="A619" s="93">
        <f>VLOOKUP(B619,'Outstanding Oct 2020'!$A:$A,1,FALSE)</f>
        <v>143989410</v>
      </c>
      <c r="B619" s="62">
        <v>143989410</v>
      </c>
      <c r="C619" s="61">
        <v>98</v>
      </c>
      <c r="D619" s="62" t="s">
        <v>778</v>
      </c>
      <c r="E619" s="63" t="s">
        <v>822</v>
      </c>
      <c r="F619" s="64">
        <v>43329</v>
      </c>
      <c r="G619" s="64">
        <v>45170</v>
      </c>
      <c r="H619" s="65">
        <v>61</v>
      </c>
      <c r="I619" s="65">
        <v>25</v>
      </c>
      <c r="J619" s="65">
        <v>60</v>
      </c>
      <c r="K619" s="65">
        <v>25</v>
      </c>
      <c r="L619" s="66">
        <v>25</v>
      </c>
      <c r="M619" s="67">
        <v>408397</v>
      </c>
      <c r="N619" s="68">
        <v>0.05</v>
      </c>
      <c r="O619" s="69">
        <v>0.08</v>
      </c>
      <c r="P619" s="70">
        <v>7706.9552065131338</v>
      </c>
      <c r="Q619" s="71">
        <v>380094.95657307189</v>
      </c>
      <c r="R619" s="71">
        <v>28302.04342692811</v>
      </c>
      <c r="S619" s="71">
        <v>52454.443046389642</v>
      </c>
      <c r="T619" s="71">
        <v>34789.34003911863</v>
      </c>
      <c r="U619" s="72">
        <v>17665.103007271013</v>
      </c>
      <c r="V619" s="71">
        <v>11792.518094553379</v>
      </c>
      <c r="W619" s="73">
        <v>17665.103007271013</v>
      </c>
      <c r="X619" s="71">
        <v>82322.35581771296</v>
      </c>
      <c r="Y619" s="71">
        <v>54020.312390787993</v>
      </c>
      <c r="Z619" s="74">
        <v>-3.14321368932724E-9</v>
      </c>
      <c r="AA619" s="75"/>
      <c r="AB619" s="75">
        <v>60</v>
      </c>
      <c r="AC619" s="76"/>
      <c r="AD619" s="77"/>
      <c r="AE619" s="77"/>
      <c r="AF619" s="63"/>
      <c r="AG619" s="78"/>
      <c r="AH619" s="77"/>
      <c r="AI619" s="77"/>
      <c r="AJ619" s="77"/>
      <c r="AK619" s="77"/>
      <c r="AL619" s="77"/>
    </row>
    <row r="620" spans="1:38">
      <c r="A620" s="93" t="e">
        <f>VLOOKUP(B620,'Outstanding Oct 2020'!$A:$A,1,FALSE)</f>
        <v>#N/A</v>
      </c>
      <c r="B620" s="62">
        <v>143970264</v>
      </c>
      <c r="C620" s="61">
        <v>98</v>
      </c>
      <c r="D620" s="62" t="s">
        <v>781</v>
      </c>
      <c r="E620" s="63" t="s">
        <v>822</v>
      </c>
      <c r="F620" s="64">
        <v>43340</v>
      </c>
      <c r="G620" s="64">
        <v>45170</v>
      </c>
      <c r="H620" s="65">
        <v>60</v>
      </c>
      <c r="I620" s="65">
        <v>25</v>
      </c>
      <c r="J620" s="65">
        <v>60</v>
      </c>
      <c r="K620" s="65">
        <v>25</v>
      </c>
      <c r="L620" s="66">
        <v>25</v>
      </c>
      <c r="M620" s="67">
        <v>338312</v>
      </c>
      <c r="N620" s="68">
        <v>0.05</v>
      </c>
      <c r="O620" s="69">
        <v>0.08</v>
      </c>
      <c r="P620" s="70">
        <v>6384.3647965726277</v>
      </c>
      <c r="Q620" s="71">
        <v>314866.86961008311</v>
      </c>
      <c r="R620" s="71">
        <v>23445.130389916885</v>
      </c>
      <c r="S620" s="71">
        <v>43452.737252991967</v>
      </c>
      <c r="T620" s="71">
        <v>28819.142176152876</v>
      </c>
      <c r="U620" s="72">
        <v>14633.59507683909</v>
      </c>
      <c r="V620" s="71">
        <v>9768.8043291320355</v>
      </c>
      <c r="W620" s="73">
        <v>14633.59507683909</v>
      </c>
      <c r="X620" s="71">
        <v>68195.01818427199</v>
      </c>
      <c r="Y620" s="71">
        <v>44749.887794357666</v>
      </c>
      <c r="Z620" s="74">
        <v>-2.5611370801925659E-9</v>
      </c>
      <c r="AA620" s="75"/>
      <c r="AB620" s="75">
        <v>60</v>
      </c>
      <c r="AC620" s="76"/>
      <c r="AD620" s="77"/>
      <c r="AE620" s="77"/>
      <c r="AF620" s="63"/>
      <c r="AG620" s="78"/>
      <c r="AH620" s="77"/>
      <c r="AI620" s="77"/>
      <c r="AJ620" s="77"/>
      <c r="AK620" s="77"/>
      <c r="AL620" s="77"/>
    </row>
    <row r="621" spans="1:38" hidden="1">
      <c r="A621" s="93">
        <f>VLOOKUP(B621,'Outstanding Oct 2020'!$A:$A,1,FALSE)</f>
        <v>143989542</v>
      </c>
      <c r="B621" s="62">
        <v>143989542</v>
      </c>
      <c r="C621" s="61">
        <v>98</v>
      </c>
      <c r="D621" s="62" t="s">
        <v>530</v>
      </c>
      <c r="E621" s="63" t="s">
        <v>822</v>
      </c>
      <c r="F621" s="64">
        <v>43343</v>
      </c>
      <c r="G621" s="64">
        <v>45170</v>
      </c>
      <c r="H621" s="65">
        <v>60</v>
      </c>
      <c r="I621" s="65">
        <v>25</v>
      </c>
      <c r="J621" s="65">
        <v>60</v>
      </c>
      <c r="K621" s="65">
        <v>25</v>
      </c>
      <c r="L621" s="66">
        <v>25</v>
      </c>
      <c r="M621" s="67">
        <v>244800</v>
      </c>
      <c r="N621" s="68">
        <v>0.05</v>
      </c>
      <c r="O621" s="69">
        <v>0.08</v>
      </c>
      <c r="P621" s="70">
        <v>4619.6779960538761</v>
      </c>
      <c r="Q621" s="71">
        <v>227835.28128044028</v>
      </c>
      <c r="R621" s="71">
        <v>16964.718719559722</v>
      </c>
      <c r="S621" s="71">
        <v>31442.071459281462</v>
      </c>
      <c r="T621" s="71">
        <v>20853.312932211149</v>
      </c>
      <c r="U621" s="72">
        <v>10588.758527070313</v>
      </c>
      <c r="V621" s="71">
        <v>7068.6327998165507</v>
      </c>
      <c r="W621" s="73">
        <v>10588.758527070313</v>
      </c>
      <c r="X621" s="71">
        <v>49345.398482790362</v>
      </c>
      <c r="Y621" s="71">
        <v>32380.67976323262</v>
      </c>
      <c r="Z621" s="74">
        <v>-1.9790604710578918E-9</v>
      </c>
      <c r="AA621" s="75"/>
      <c r="AB621" s="75">
        <v>60</v>
      </c>
      <c r="AC621" s="76"/>
      <c r="AD621" s="77"/>
      <c r="AE621" s="77"/>
      <c r="AF621" s="63"/>
      <c r="AG621" s="78"/>
      <c r="AH621" s="77"/>
      <c r="AI621" s="77"/>
      <c r="AJ621" s="77"/>
      <c r="AK621" s="77"/>
      <c r="AL621" s="77"/>
    </row>
    <row r="622" spans="1:38" hidden="1">
      <c r="A622" s="93">
        <f>VLOOKUP(B622,'Outstanding Oct 2020'!$A:$A,1,FALSE)</f>
        <v>143465578</v>
      </c>
      <c r="B622" s="62">
        <v>143465578</v>
      </c>
      <c r="C622" s="61">
        <v>99</v>
      </c>
      <c r="D622" s="62" t="s">
        <v>782</v>
      </c>
      <c r="E622" s="63" t="s">
        <v>823</v>
      </c>
      <c r="F622" s="64">
        <v>43319</v>
      </c>
      <c r="G622" s="64">
        <v>54271</v>
      </c>
      <c r="H622" s="65">
        <v>360</v>
      </c>
      <c r="I622" s="65">
        <v>26</v>
      </c>
      <c r="J622" s="65">
        <v>180</v>
      </c>
      <c r="K622" s="65">
        <v>26</v>
      </c>
      <c r="L622" s="66">
        <v>26</v>
      </c>
      <c r="M622" s="67">
        <v>4500000</v>
      </c>
      <c r="N622" s="68">
        <v>0.03</v>
      </c>
      <c r="O622" s="69">
        <v>6.25E-2</v>
      </c>
      <c r="P622" s="70">
        <v>31076.173812509551</v>
      </c>
      <c r="Q622" s="71">
        <v>3624369.6111530415</v>
      </c>
      <c r="R622" s="71">
        <v>875630.38884695852</v>
      </c>
      <c r="S622" s="71">
        <v>469263.50556969864</v>
      </c>
      <c r="T622" s="71">
        <v>276064.3757896577</v>
      </c>
      <c r="U622" s="72">
        <v>193199.12978004094</v>
      </c>
      <c r="V622" s="71">
        <v>126479.94505567178</v>
      </c>
      <c r="W622" s="73">
        <v>193199.12978004094</v>
      </c>
      <c r="X622" s="71">
        <v>1969341.6750986483</v>
      </c>
      <c r="Y622" s="71">
        <v>1093711.2862517191</v>
      </c>
      <c r="Z622" s="74">
        <v>-2.9336661100387573E-8</v>
      </c>
      <c r="AA622" s="75"/>
      <c r="AB622" s="75">
        <v>180</v>
      </c>
      <c r="AC622" s="76"/>
      <c r="AD622" s="77"/>
      <c r="AE622" s="77"/>
      <c r="AF622" s="63"/>
      <c r="AG622" s="78"/>
      <c r="AH622" s="77"/>
      <c r="AI622" s="77"/>
      <c r="AJ622" s="77"/>
      <c r="AK622" s="77"/>
      <c r="AL622" s="77"/>
    </row>
    <row r="623" spans="1:38" hidden="1">
      <c r="A623" s="93">
        <f>VLOOKUP(B623,'Outstanding Oct 2020'!$A:$A,1,FALSE)</f>
        <v>143544559</v>
      </c>
      <c r="B623" s="62">
        <v>143544559</v>
      </c>
      <c r="C623" s="61">
        <v>99</v>
      </c>
      <c r="D623" s="62" t="s">
        <v>783</v>
      </c>
      <c r="E623" s="63" t="s">
        <v>823</v>
      </c>
      <c r="F623" s="64">
        <v>43321</v>
      </c>
      <c r="G623" s="64">
        <v>53175</v>
      </c>
      <c r="H623" s="65">
        <v>324</v>
      </c>
      <c r="I623" s="65">
        <v>26</v>
      </c>
      <c r="J623" s="65">
        <v>180</v>
      </c>
      <c r="K623" s="65">
        <v>26</v>
      </c>
      <c r="L623" s="66">
        <v>26</v>
      </c>
      <c r="M623" s="67">
        <v>452999</v>
      </c>
      <c r="N623" s="68">
        <v>0.03</v>
      </c>
      <c r="O623" s="69">
        <v>6.25E-2</v>
      </c>
      <c r="P623" s="70">
        <v>3128.3279246428924</v>
      </c>
      <c r="Q623" s="71">
        <v>364852.40210727038</v>
      </c>
      <c r="R623" s="71">
        <v>88146.597892729624</v>
      </c>
      <c r="S623" s="71">
        <v>47239.088613237305</v>
      </c>
      <c r="T623" s="71">
        <v>27790.419148519824</v>
      </c>
      <c r="U623" s="72">
        <v>19448.669464717481</v>
      </c>
      <c r="V623" s="71">
        <v>12732.286362283168</v>
      </c>
      <c r="W623" s="73">
        <v>19448.669464717481</v>
      </c>
      <c r="X623" s="71">
        <v>198246.62432844721</v>
      </c>
      <c r="Y623" s="71">
        <v>110100.02643572062</v>
      </c>
      <c r="Z623" s="74">
        <v>-3.0267983675003052E-9</v>
      </c>
      <c r="AA623" s="75"/>
      <c r="AB623" s="75">
        <v>180</v>
      </c>
      <c r="AC623" s="76"/>
      <c r="AD623" s="77"/>
      <c r="AE623" s="77"/>
      <c r="AF623" s="63"/>
      <c r="AG623" s="78"/>
      <c r="AH623" s="77"/>
      <c r="AI623" s="77"/>
      <c r="AJ623" s="77"/>
      <c r="AK623" s="77"/>
      <c r="AL623" s="77"/>
    </row>
    <row r="624" spans="1:38" hidden="1">
      <c r="A624" s="93">
        <f>VLOOKUP(B624,'Outstanding Oct 2020'!$A:$A,1,FALSE)</f>
        <v>143561542</v>
      </c>
      <c r="B624" s="62">
        <v>143561542</v>
      </c>
      <c r="C624" s="61">
        <v>99</v>
      </c>
      <c r="D624" s="62" t="s">
        <v>784</v>
      </c>
      <c r="E624" s="63" t="s">
        <v>823</v>
      </c>
      <c r="F624" s="64">
        <v>43329</v>
      </c>
      <c r="G624" s="64">
        <v>54302</v>
      </c>
      <c r="H624" s="65">
        <v>361</v>
      </c>
      <c r="I624" s="65">
        <v>25</v>
      </c>
      <c r="J624" s="65">
        <v>180</v>
      </c>
      <c r="K624" s="65">
        <v>25</v>
      </c>
      <c r="L624" s="66">
        <v>25</v>
      </c>
      <c r="M624" s="67">
        <v>2857883</v>
      </c>
      <c r="N624" s="68">
        <v>0.03</v>
      </c>
      <c r="O624" s="69">
        <v>6.25E-2</v>
      </c>
      <c r="P624" s="70">
        <v>19736.015298625829</v>
      </c>
      <c r="Q624" s="71">
        <v>2301783.1772068636</v>
      </c>
      <c r="R624" s="71">
        <v>556099.82279313635</v>
      </c>
      <c r="S624" s="71">
        <v>287108.24971856014</v>
      </c>
      <c r="T624" s="71">
        <v>168990.69149960938</v>
      </c>
      <c r="U624" s="72">
        <v>118117.55821895075</v>
      </c>
      <c r="V624" s="71">
        <v>77236.086499046709</v>
      </c>
      <c r="W624" s="73">
        <v>118117.55821895075</v>
      </c>
      <c r="X624" s="71">
        <v>1250699.5765457666</v>
      </c>
      <c r="Y624" s="71">
        <v>694599.7537526493</v>
      </c>
      <c r="Z624" s="74">
        <v>-1.909211277961731E-8</v>
      </c>
      <c r="AA624" s="75"/>
      <c r="AB624" s="75">
        <v>180</v>
      </c>
      <c r="AC624" s="76"/>
      <c r="AD624" s="77"/>
      <c r="AE624" s="77"/>
      <c r="AF624" s="63"/>
      <c r="AG624" s="78"/>
      <c r="AH624" s="77"/>
      <c r="AI624" s="77"/>
      <c r="AJ624" s="77"/>
      <c r="AK624" s="77"/>
      <c r="AL624" s="77"/>
    </row>
    <row r="625" spans="1:38" hidden="1">
      <c r="A625" s="93">
        <f>VLOOKUP(B625,'Outstanding Oct 2020'!$A:$A,1,FALSE)</f>
        <v>143963942</v>
      </c>
      <c r="B625" s="62">
        <v>143963942</v>
      </c>
      <c r="C625" s="61">
        <v>99</v>
      </c>
      <c r="D625" s="62" t="s">
        <v>785</v>
      </c>
      <c r="E625" s="63" t="s">
        <v>823</v>
      </c>
      <c r="F625" s="64">
        <v>43341</v>
      </c>
      <c r="G625" s="64">
        <v>52475</v>
      </c>
      <c r="H625" s="65">
        <v>300</v>
      </c>
      <c r="I625" s="65">
        <v>25</v>
      </c>
      <c r="J625" s="65">
        <v>180</v>
      </c>
      <c r="K625" s="65">
        <v>25</v>
      </c>
      <c r="L625" s="66">
        <v>25</v>
      </c>
      <c r="M625" s="67">
        <v>4008946</v>
      </c>
      <c r="N625" s="68">
        <v>0.03</v>
      </c>
      <c r="O625" s="69">
        <v>6.25E-2</v>
      </c>
      <c r="P625" s="70">
        <v>27685.045044658869</v>
      </c>
      <c r="Q625" s="71">
        <v>3228867.1233674535</v>
      </c>
      <c r="R625" s="71">
        <v>780078.87663254654</v>
      </c>
      <c r="S625" s="71">
        <v>402746.18284801126</v>
      </c>
      <c r="T625" s="71">
        <v>237054.68583724141</v>
      </c>
      <c r="U625" s="72">
        <v>165691.49701076985</v>
      </c>
      <c r="V625" s="71">
        <v>108344.28842118703</v>
      </c>
      <c r="W625" s="73">
        <v>165691.49701076985</v>
      </c>
      <c r="X625" s="71">
        <v>1754440.9846711168</v>
      </c>
      <c r="Y625" s="71">
        <v>974362.10803859727</v>
      </c>
      <c r="Z625" s="74">
        <v>-2.7008354663848877E-8</v>
      </c>
      <c r="AA625" s="75"/>
      <c r="AB625" s="75">
        <v>180</v>
      </c>
      <c r="AC625" s="76"/>
      <c r="AD625" s="77"/>
      <c r="AE625" s="77"/>
      <c r="AF625" s="63"/>
      <c r="AG625" s="78"/>
      <c r="AH625" s="77"/>
      <c r="AI625" s="77"/>
      <c r="AJ625" s="77"/>
      <c r="AK625" s="77"/>
      <c r="AL625" s="77"/>
    </row>
    <row r="626" spans="1:38" hidden="1">
      <c r="A626" s="93">
        <f>VLOOKUP(B626,'Outstanding Oct 2020'!$A:$A,1,FALSE)</f>
        <v>143970590</v>
      </c>
      <c r="B626" s="62">
        <v>143970590</v>
      </c>
      <c r="C626" s="61">
        <v>98</v>
      </c>
      <c r="D626" s="62" t="s">
        <v>786</v>
      </c>
      <c r="E626" s="63" t="s">
        <v>822</v>
      </c>
      <c r="F626" s="64">
        <v>43347</v>
      </c>
      <c r="G626" s="64">
        <v>45170</v>
      </c>
      <c r="H626" s="65">
        <v>60</v>
      </c>
      <c r="I626" s="65">
        <v>25</v>
      </c>
      <c r="J626" s="65">
        <v>60</v>
      </c>
      <c r="K626" s="65">
        <v>25</v>
      </c>
      <c r="L626" s="66">
        <v>25</v>
      </c>
      <c r="M626" s="67">
        <v>403228</v>
      </c>
      <c r="N626" s="68">
        <v>0.05</v>
      </c>
      <c r="O626" s="69">
        <v>0.08</v>
      </c>
      <c r="P626" s="70">
        <v>7609.4097998072411</v>
      </c>
      <c r="Q626" s="71">
        <v>375284.16993525083</v>
      </c>
      <c r="R626" s="71">
        <v>27943.830064749171</v>
      </c>
      <c r="S626" s="71">
        <v>51790.537542414822</v>
      </c>
      <c r="T626" s="71">
        <v>34349.018247670116</v>
      </c>
      <c r="U626" s="72">
        <v>17441.519294744707</v>
      </c>
      <c r="V626" s="71">
        <v>11643.26252697882</v>
      </c>
      <c r="W626" s="73">
        <v>17441.519294744707</v>
      </c>
      <c r="X626" s="71">
        <v>81280.418053180561</v>
      </c>
      <c r="Y626" s="71">
        <v>53336.587988434476</v>
      </c>
      <c r="Z626" s="74">
        <v>-3.0850060284137726E-9</v>
      </c>
      <c r="AA626" s="75"/>
      <c r="AB626" s="75">
        <v>60</v>
      </c>
      <c r="AC626" s="76"/>
      <c r="AD626" s="77"/>
      <c r="AE626" s="77"/>
      <c r="AF626" s="63"/>
      <c r="AG626" s="78"/>
      <c r="AH626" s="77"/>
      <c r="AI626" s="77"/>
      <c r="AJ626" s="77"/>
      <c r="AK626" s="77"/>
      <c r="AL626" s="77"/>
    </row>
    <row r="627" spans="1:38" hidden="1">
      <c r="A627" s="93">
        <f>VLOOKUP(B627,'Outstanding Oct 2020'!$A:$A,1,FALSE)</f>
        <v>143970701</v>
      </c>
      <c r="B627" s="62">
        <v>143970701</v>
      </c>
      <c r="C627" s="61">
        <v>98</v>
      </c>
      <c r="D627" s="62" t="s">
        <v>453</v>
      </c>
      <c r="E627" s="63" t="s">
        <v>822</v>
      </c>
      <c r="F627" s="64">
        <v>43349</v>
      </c>
      <c r="G627" s="64">
        <v>45170</v>
      </c>
      <c r="H627" s="65">
        <v>60</v>
      </c>
      <c r="I627" s="65">
        <v>25</v>
      </c>
      <c r="J627" s="65">
        <v>60</v>
      </c>
      <c r="K627" s="65">
        <v>25</v>
      </c>
      <c r="L627" s="66">
        <v>25</v>
      </c>
      <c r="M627" s="67">
        <v>231760</v>
      </c>
      <c r="N627" s="68">
        <v>0.05</v>
      </c>
      <c r="O627" s="69">
        <v>0.08</v>
      </c>
      <c r="P627" s="70">
        <v>4373.597109335974</v>
      </c>
      <c r="Q627" s="71">
        <v>215698.95747367176</v>
      </c>
      <c r="R627" s="71">
        <v>16061.042526328238</v>
      </c>
      <c r="S627" s="71">
        <v>29767.216018803418</v>
      </c>
      <c r="T627" s="71">
        <v>19742.499204122796</v>
      </c>
      <c r="U627" s="72">
        <v>10024.716814680622</v>
      </c>
      <c r="V627" s="71">
        <v>6692.1010526367654</v>
      </c>
      <c r="W627" s="73">
        <v>10024.716814680622</v>
      </c>
      <c r="X627" s="71">
        <v>46716.86908648492</v>
      </c>
      <c r="Y627" s="71">
        <v>30655.826560158457</v>
      </c>
      <c r="Z627" s="74">
        <v>-1.7753336578607559E-9</v>
      </c>
      <c r="AA627" s="75"/>
      <c r="AB627" s="75">
        <v>60</v>
      </c>
      <c r="AC627" s="76"/>
      <c r="AD627" s="77"/>
      <c r="AE627" s="77"/>
      <c r="AF627" s="63"/>
      <c r="AG627" s="78"/>
      <c r="AH627" s="77"/>
      <c r="AI627" s="77"/>
      <c r="AJ627" s="77"/>
      <c r="AK627" s="77"/>
      <c r="AL627" s="77"/>
    </row>
    <row r="628" spans="1:38" hidden="1">
      <c r="A628" s="93">
        <f>VLOOKUP(B628,'Outstanding Oct 2020'!$A:$A,1,FALSE)</f>
        <v>143989488</v>
      </c>
      <c r="B628" s="62">
        <v>143989488</v>
      </c>
      <c r="C628" s="61">
        <v>98</v>
      </c>
      <c r="D628" s="62" t="s">
        <v>789</v>
      </c>
      <c r="E628" s="63" t="s">
        <v>822</v>
      </c>
      <c r="F628" s="64">
        <v>43349</v>
      </c>
      <c r="G628" s="64">
        <v>45170</v>
      </c>
      <c r="H628" s="65">
        <v>60</v>
      </c>
      <c r="I628" s="65">
        <v>25</v>
      </c>
      <c r="J628" s="65">
        <v>60</v>
      </c>
      <c r="K628" s="65">
        <v>25</v>
      </c>
      <c r="L628" s="66">
        <v>25</v>
      </c>
      <c r="M628" s="67">
        <v>208895</v>
      </c>
      <c r="N628" s="68">
        <v>0.05</v>
      </c>
      <c r="O628" s="69">
        <v>0.08</v>
      </c>
      <c r="P628" s="70">
        <v>3942.1063520656639</v>
      </c>
      <c r="Q628" s="71">
        <v>194418.50932629732</v>
      </c>
      <c r="R628" s="71">
        <v>14476.490673702676</v>
      </c>
      <c r="S628" s="71">
        <v>26830.439205419127</v>
      </c>
      <c r="T628" s="71">
        <v>17794.741850385006</v>
      </c>
      <c r="U628" s="72">
        <v>9035.6973550341208</v>
      </c>
      <c r="V628" s="71">
        <v>6031.8711140427813</v>
      </c>
      <c r="W628" s="73">
        <v>9035.6973550341208</v>
      </c>
      <c r="X628" s="71">
        <v>42107.871797640895</v>
      </c>
      <c r="Y628" s="71">
        <v>27631.381123939849</v>
      </c>
      <c r="Z628" s="74">
        <v>-1.6298145055770874E-9</v>
      </c>
      <c r="AA628" s="75"/>
      <c r="AB628" s="75">
        <v>60</v>
      </c>
      <c r="AC628" s="76"/>
      <c r="AD628" s="77"/>
      <c r="AE628" s="77"/>
      <c r="AF628" s="63"/>
      <c r="AG628" s="78"/>
      <c r="AH628" s="77"/>
      <c r="AI628" s="77"/>
      <c r="AJ628" s="77"/>
      <c r="AK628" s="77"/>
      <c r="AL628" s="77"/>
    </row>
    <row r="629" spans="1:38" hidden="1">
      <c r="A629" s="93">
        <f>VLOOKUP(B629,'Outstanding Oct 2020'!$A:$A,1,FALSE)</f>
        <v>143970132</v>
      </c>
      <c r="B629" s="62">
        <v>143970132</v>
      </c>
      <c r="C629" s="61">
        <v>98</v>
      </c>
      <c r="D629" s="62" t="s">
        <v>790</v>
      </c>
      <c r="E629" s="63" t="s">
        <v>822</v>
      </c>
      <c r="F629" s="64">
        <v>43350</v>
      </c>
      <c r="G629" s="64">
        <v>45170</v>
      </c>
      <c r="H629" s="65">
        <v>60</v>
      </c>
      <c r="I629" s="65">
        <v>25</v>
      </c>
      <c r="J629" s="65">
        <v>60</v>
      </c>
      <c r="K629" s="65">
        <v>25</v>
      </c>
      <c r="L629" s="66">
        <v>25</v>
      </c>
      <c r="M629" s="67">
        <v>276184</v>
      </c>
      <c r="N629" s="68">
        <v>0.05</v>
      </c>
      <c r="O629" s="69">
        <v>0.08</v>
      </c>
      <c r="P629" s="70">
        <v>5211.9327927375161</v>
      </c>
      <c r="Q629" s="71">
        <v>257044.359988387</v>
      </c>
      <c r="R629" s="71">
        <v>19139.640011612995</v>
      </c>
      <c r="S629" s="71">
        <v>35473.027221855373</v>
      </c>
      <c r="T629" s="71">
        <v>23526.762168585818</v>
      </c>
      <c r="U629" s="72">
        <v>11946.265053269555</v>
      </c>
      <c r="V629" s="71">
        <v>7974.8500048387486</v>
      </c>
      <c r="W629" s="73">
        <v>11946.265053269555</v>
      </c>
      <c r="X629" s="71">
        <v>55671.607575861854</v>
      </c>
      <c r="Y629" s="71">
        <v>36531.967564250983</v>
      </c>
      <c r="Z629" s="74">
        <v>-2.1245796233415604E-9</v>
      </c>
      <c r="AA629" s="75"/>
      <c r="AB629" s="75">
        <v>60</v>
      </c>
      <c r="AC629" s="76"/>
      <c r="AD629" s="77"/>
      <c r="AE629" s="77"/>
      <c r="AF629" s="63"/>
      <c r="AG629" s="78"/>
      <c r="AH629" s="77"/>
      <c r="AI629" s="77"/>
      <c r="AJ629" s="77"/>
      <c r="AK629" s="77"/>
      <c r="AL629" s="77"/>
    </row>
    <row r="630" spans="1:38" hidden="1">
      <c r="A630" s="93">
        <f>VLOOKUP(B630,'Outstanding Oct 2020'!$A:$A,1,FALSE)</f>
        <v>143970485</v>
      </c>
      <c r="B630" s="62">
        <v>143970485</v>
      </c>
      <c r="C630" s="61">
        <v>98</v>
      </c>
      <c r="D630" s="62" t="s">
        <v>791</v>
      </c>
      <c r="E630" s="63" t="s">
        <v>822</v>
      </c>
      <c r="F630" s="64">
        <v>43350</v>
      </c>
      <c r="G630" s="64">
        <v>45901</v>
      </c>
      <c r="H630" s="65">
        <v>84</v>
      </c>
      <c r="I630" s="65">
        <v>25</v>
      </c>
      <c r="J630" s="65">
        <v>60</v>
      </c>
      <c r="K630" s="65">
        <v>25</v>
      </c>
      <c r="L630" s="66">
        <v>25</v>
      </c>
      <c r="M630" s="67">
        <v>2202225</v>
      </c>
      <c r="N630" s="68">
        <v>0.05</v>
      </c>
      <c r="O630" s="69">
        <v>0.08</v>
      </c>
      <c r="P630" s="70">
        <v>41558.702511681979</v>
      </c>
      <c r="Q630" s="71">
        <v>2049610.0993374905</v>
      </c>
      <c r="R630" s="71">
        <v>152614.90066250949</v>
      </c>
      <c r="S630" s="71">
        <v>282853.41429500061</v>
      </c>
      <c r="T630" s="71">
        <v>187596.76091559941</v>
      </c>
      <c r="U630" s="72">
        <v>95256.653379401192</v>
      </c>
      <c r="V630" s="71">
        <v>63589.541942712291</v>
      </c>
      <c r="W630" s="73">
        <v>95256.653379401192</v>
      </c>
      <c r="X630" s="71">
        <v>443912.05136341089</v>
      </c>
      <c r="Y630" s="71">
        <v>291297.15070091886</v>
      </c>
      <c r="Z630" s="74">
        <v>-1.7462298274040222E-8</v>
      </c>
      <c r="AA630" s="75"/>
      <c r="AB630" s="75">
        <v>60</v>
      </c>
      <c r="AC630" s="76"/>
      <c r="AD630" s="77"/>
      <c r="AE630" s="77"/>
      <c r="AF630" s="63"/>
      <c r="AG630" s="78"/>
      <c r="AH630" s="77"/>
      <c r="AI630" s="77"/>
      <c r="AJ630" s="77"/>
      <c r="AK630" s="77"/>
      <c r="AL630" s="77"/>
    </row>
    <row r="631" spans="1:38" hidden="1">
      <c r="A631" s="93">
        <f>VLOOKUP(B631,'Outstanding Oct 2020'!$A:$A,1,FALSE)</f>
        <v>143970302</v>
      </c>
      <c r="B631" s="62">
        <v>143970302</v>
      </c>
      <c r="C631" s="61">
        <v>98</v>
      </c>
      <c r="D631" s="62" t="s">
        <v>792</v>
      </c>
      <c r="E631" s="63" t="s">
        <v>822</v>
      </c>
      <c r="F631" s="64">
        <v>43362</v>
      </c>
      <c r="G631" s="64">
        <v>45200</v>
      </c>
      <c r="H631" s="65">
        <v>60</v>
      </c>
      <c r="I631" s="65">
        <v>24</v>
      </c>
      <c r="J631" s="65">
        <v>60</v>
      </c>
      <c r="K631" s="65">
        <v>24</v>
      </c>
      <c r="L631" s="66">
        <v>24</v>
      </c>
      <c r="M631" s="67">
        <v>153148</v>
      </c>
      <c r="N631" s="68">
        <v>0.05</v>
      </c>
      <c r="O631" s="69">
        <v>0.08</v>
      </c>
      <c r="P631" s="70">
        <v>2890.0916901129867</v>
      </c>
      <c r="Q631" s="71">
        <v>142534.79435268333</v>
      </c>
      <c r="R631" s="71">
        <v>10613.205647316674</v>
      </c>
      <c r="S631" s="71">
        <v>19055.450131398531</v>
      </c>
      <c r="T631" s="71">
        <v>12644.136577643178</v>
      </c>
      <c r="U631" s="72">
        <v>6411.3135537553535</v>
      </c>
      <c r="V631" s="71">
        <v>4245.2822589266698</v>
      </c>
      <c r="W631" s="73">
        <v>6411.3135537553535</v>
      </c>
      <c r="X631" s="71">
        <v>30870.707054094702</v>
      </c>
      <c r="Y631" s="71">
        <v>20257.501406779193</v>
      </c>
      <c r="Z631" s="74">
        <v>-1.1641532182693481E-9</v>
      </c>
      <c r="AA631" s="75"/>
      <c r="AB631" s="75">
        <v>60</v>
      </c>
      <c r="AC631" s="76"/>
      <c r="AD631" s="77"/>
      <c r="AE631" s="77"/>
      <c r="AF631" s="63"/>
      <c r="AG631" s="78"/>
      <c r="AH631" s="77"/>
      <c r="AI631" s="77"/>
      <c r="AJ631" s="77"/>
      <c r="AK631" s="77"/>
      <c r="AL631" s="77"/>
    </row>
    <row r="632" spans="1:38" hidden="1">
      <c r="A632" s="93">
        <f>VLOOKUP(B632,'Outstanding Oct 2020'!$A:$A,1,FALSE)</f>
        <v>143989208</v>
      </c>
      <c r="B632" s="62">
        <v>143989208</v>
      </c>
      <c r="C632" s="61">
        <v>98</v>
      </c>
      <c r="D632" s="62" t="s">
        <v>793</v>
      </c>
      <c r="E632" s="63" t="s">
        <v>822</v>
      </c>
      <c r="F632" s="64">
        <v>43363</v>
      </c>
      <c r="G632" s="64">
        <v>45200</v>
      </c>
      <c r="H632" s="65">
        <v>60</v>
      </c>
      <c r="I632" s="65">
        <v>24</v>
      </c>
      <c r="J632" s="65">
        <v>60</v>
      </c>
      <c r="K632" s="65">
        <v>24</v>
      </c>
      <c r="L632" s="66">
        <v>24</v>
      </c>
      <c r="M632" s="67">
        <v>305153</v>
      </c>
      <c r="N632" s="68">
        <v>0.05</v>
      </c>
      <c r="O632" s="69">
        <v>0.08</v>
      </c>
      <c r="P632" s="70">
        <v>5758.6135601708684</v>
      </c>
      <c r="Q632" s="71">
        <v>284005.79897291749</v>
      </c>
      <c r="R632" s="71">
        <v>21147.201027082512</v>
      </c>
      <c r="S632" s="71">
        <v>37968.68241143637</v>
      </c>
      <c r="T632" s="71">
        <v>25193.905301261184</v>
      </c>
      <c r="U632" s="72">
        <v>12774.777110175186</v>
      </c>
      <c r="V632" s="71">
        <v>8458.880410833006</v>
      </c>
      <c r="W632" s="73">
        <v>12774.777110175186</v>
      </c>
      <c r="X632" s="71">
        <v>61511.014637332293</v>
      </c>
      <c r="Y632" s="71">
        <v>40363.813610252109</v>
      </c>
      <c r="Z632" s="74">
        <v>-2.3283064365386963E-9</v>
      </c>
      <c r="AA632" s="75"/>
      <c r="AB632" s="75">
        <v>60</v>
      </c>
      <c r="AC632" s="76"/>
      <c r="AD632" s="77"/>
      <c r="AE632" s="77"/>
      <c r="AF632" s="63"/>
      <c r="AG632" s="78"/>
      <c r="AH632" s="77"/>
      <c r="AI632" s="77"/>
      <c r="AJ632" s="77"/>
      <c r="AK632" s="77"/>
      <c r="AL632" s="77"/>
    </row>
    <row r="633" spans="1:38" hidden="1">
      <c r="A633" s="93">
        <f>VLOOKUP(B633,'Outstanding Oct 2020'!$A:$A,1,FALSE)</f>
        <v>143920097</v>
      </c>
      <c r="B633" s="62">
        <v>143920097</v>
      </c>
      <c r="C633" s="61">
        <v>98</v>
      </c>
      <c r="D633" s="62" t="s">
        <v>261</v>
      </c>
      <c r="E633" s="63" t="s">
        <v>822</v>
      </c>
      <c r="F633" s="64">
        <v>43364</v>
      </c>
      <c r="G633" s="64">
        <v>45200</v>
      </c>
      <c r="H633" s="65">
        <v>60</v>
      </c>
      <c r="I633" s="65">
        <v>24</v>
      </c>
      <c r="J633" s="65">
        <v>60</v>
      </c>
      <c r="K633" s="65">
        <v>24</v>
      </c>
      <c r="L633" s="66">
        <v>24</v>
      </c>
      <c r="M633" s="67">
        <v>152979</v>
      </c>
      <c r="N633" s="68">
        <v>0.05</v>
      </c>
      <c r="O633" s="69">
        <v>0.08</v>
      </c>
      <c r="P633" s="70">
        <v>2886.9024516271488</v>
      </c>
      <c r="Q633" s="71">
        <v>142377.50610702814</v>
      </c>
      <c r="R633" s="71">
        <v>10601.493892971863</v>
      </c>
      <c r="S633" s="71">
        <v>19034.42229510811</v>
      </c>
      <c r="T633" s="71">
        <v>12630.18367534197</v>
      </c>
      <c r="U633" s="72">
        <v>6404.2386197661399</v>
      </c>
      <c r="V633" s="71">
        <v>4240.5975571887448</v>
      </c>
      <c r="W633" s="73">
        <v>6404.2386197661399</v>
      </c>
      <c r="X633" s="71">
        <v>30836.640990599612</v>
      </c>
      <c r="Y633" s="71">
        <v>20235.147097628942</v>
      </c>
      <c r="Z633" s="74">
        <v>-1.1932570487260818E-9</v>
      </c>
      <c r="AA633" s="75"/>
      <c r="AB633" s="75">
        <v>60</v>
      </c>
      <c r="AC633" s="76"/>
      <c r="AD633" s="77"/>
      <c r="AE633" s="77"/>
      <c r="AF633" s="63"/>
      <c r="AG633" s="78"/>
      <c r="AH633" s="77"/>
      <c r="AI633" s="77"/>
      <c r="AJ633" s="77"/>
      <c r="AK633" s="77"/>
      <c r="AL633" s="77"/>
    </row>
    <row r="634" spans="1:38" hidden="1">
      <c r="A634" s="93">
        <f>VLOOKUP(B634,'Outstanding Oct 2020'!$A:$A,1,FALSE)</f>
        <v>143970175</v>
      </c>
      <c r="B634" s="62">
        <v>143970175</v>
      </c>
      <c r="C634" s="61">
        <v>98</v>
      </c>
      <c r="D634" s="62" t="s">
        <v>794</v>
      </c>
      <c r="E634" s="63" t="s">
        <v>822</v>
      </c>
      <c r="F634" s="64">
        <v>43371</v>
      </c>
      <c r="G634" s="64">
        <v>45200</v>
      </c>
      <c r="H634" s="65">
        <v>60</v>
      </c>
      <c r="I634" s="65">
        <v>24</v>
      </c>
      <c r="J634" s="65">
        <v>60</v>
      </c>
      <c r="K634" s="65">
        <v>24</v>
      </c>
      <c r="L634" s="66">
        <v>24</v>
      </c>
      <c r="M634" s="67">
        <v>213607</v>
      </c>
      <c r="N634" s="68">
        <v>0.05</v>
      </c>
      <c r="O634" s="69">
        <v>0.08</v>
      </c>
      <c r="P634" s="70">
        <v>4031.0276049962436</v>
      </c>
      <c r="Q634" s="71">
        <v>198803.96621107444</v>
      </c>
      <c r="R634" s="71">
        <v>14803.033788925561</v>
      </c>
      <c r="S634" s="71">
        <v>26578.065245498787</v>
      </c>
      <c r="T634" s="71">
        <v>17635.72545472761</v>
      </c>
      <c r="U634" s="72">
        <v>8942.3397907711769</v>
      </c>
      <c r="V634" s="71">
        <v>5921.2135155702244</v>
      </c>
      <c r="W634" s="73">
        <v>8942.3397907711769</v>
      </c>
      <c r="X634" s="71">
        <v>43057.690088698553</v>
      </c>
      <c r="Y634" s="71">
        <v>28254.656299774622</v>
      </c>
      <c r="Z634" s="74">
        <v>-1.6298145055770874E-9</v>
      </c>
      <c r="AA634" s="75"/>
      <c r="AB634" s="75">
        <v>60</v>
      </c>
      <c r="AC634" s="76"/>
      <c r="AD634" s="77"/>
      <c r="AE634" s="77"/>
      <c r="AF634" s="63"/>
      <c r="AG634" s="78"/>
      <c r="AH634" s="77"/>
      <c r="AI634" s="77"/>
      <c r="AJ634" s="77"/>
      <c r="AK634" s="77"/>
      <c r="AL634" s="77"/>
    </row>
    <row r="635" spans="1:38" hidden="1">
      <c r="A635" s="93">
        <f>VLOOKUP(B635,'Outstanding Oct 2020'!$A:$A,1,FALSE)</f>
        <v>143894657</v>
      </c>
      <c r="B635" s="62">
        <v>143894657</v>
      </c>
      <c r="C635" s="61">
        <v>99</v>
      </c>
      <c r="D635" s="62" t="s">
        <v>795</v>
      </c>
      <c r="E635" s="63" t="s">
        <v>823</v>
      </c>
      <c r="F635" s="64">
        <v>43346</v>
      </c>
      <c r="G635" s="64">
        <v>54302</v>
      </c>
      <c r="H635" s="65">
        <v>360</v>
      </c>
      <c r="I635" s="65">
        <v>25</v>
      </c>
      <c r="J635" s="65">
        <v>180</v>
      </c>
      <c r="K635" s="65">
        <v>25</v>
      </c>
      <c r="L635" s="66">
        <v>25</v>
      </c>
      <c r="M635" s="67">
        <v>2775000</v>
      </c>
      <c r="N635" s="68">
        <v>0.03</v>
      </c>
      <c r="O635" s="69">
        <v>6.25E-2</v>
      </c>
      <c r="P635" s="70">
        <v>19163.640517714226</v>
      </c>
      <c r="Q635" s="71">
        <v>2235027.9268777091</v>
      </c>
      <c r="R635" s="71">
        <v>539972.07312229089</v>
      </c>
      <c r="S635" s="71">
        <v>278781.66914775886</v>
      </c>
      <c r="T635" s="71">
        <v>164089.70168177498</v>
      </c>
      <c r="U635" s="72">
        <v>114691.96746598388</v>
      </c>
      <c r="V635" s="71">
        <v>74996.121266984846</v>
      </c>
      <c r="W635" s="73">
        <v>114691.96746598388</v>
      </c>
      <c r="X635" s="71">
        <v>1214427.3663108326</v>
      </c>
      <c r="Y635" s="71">
        <v>674455.29318856075</v>
      </c>
      <c r="Z635" s="74">
        <v>-1.909211277961731E-8</v>
      </c>
      <c r="AA635" s="75"/>
      <c r="AB635" s="75">
        <v>180</v>
      </c>
      <c r="AC635" s="76"/>
      <c r="AD635" s="77"/>
      <c r="AE635" s="77"/>
      <c r="AF635" s="63"/>
      <c r="AG635" s="78"/>
      <c r="AH635" s="77"/>
      <c r="AI635" s="77"/>
      <c r="AJ635" s="77"/>
      <c r="AK635" s="77"/>
      <c r="AL635" s="77"/>
    </row>
    <row r="636" spans="1:38" hidden="1">
      <c r="A636" s="93">
        <f>VLOOKUP(B636,'Outstanding Oct 2020'!$A:$A,1,FALSE)</f>
        <v>143918955</v>
      </c>
      <c r="B636" s="62">
        <v>143918955</v>
      </c>
      <c r="C636" s="61">
        <v>99</v>
      </c>
      <c r="D636" s="62" t="s">
        <v>896</v>
      </c>
      <c r="E636" s="63" t="s">
        <v>823</v>
      </c>
      <c r="F636" s="64">
        <v>43355</v>
      </c>
      <c r="G636" s="64">
        <v>52475</v>
      </c>
      <c r="H636" s="65">
        <v>300</v>
      </c>
      <c r="I636" s="65">
        <v>25</v>
      </c>
      <c r="J636" s="65">
        <v>180</v>
      </c>
      <c r="K636" s="65">
        <v>25</v>
      </c>
      <c r="L636" s="66">
        <v>25</v>
      </c>
      <c r="M636" s="67">
        <v>4433184</v>
      </c>
      <c r="N636" s="68">
        <v>0.03</v>
      </c>
      <c r="O636" s="69">
        <v>6.25E-2</v>
      </c>
      <c r="P636" s="70">
        <v>30614.754783741409</v>
      </c>
      <c r="Q636" s="71">
        <v>3570554.971166641</v>
      </c>
      <c r="R636" s="71">
        <v>862629.02883335901</v>
      </c>
      <c r="S636" s="71">
        <v>445365.92257986957</v>
      </c>
      <c r="T636" s="71">
        <v>262140.48290465504</v>
      </c>
      <c r="U636" s="72">
        <v>183225.43967521453</v>
      </c>
      <c r="V636" s="71">
        <v>119809.58733796654</v>
      </c>
      <c r="W636" s="73">
        <v>183225.43967521453</v>
      </c>
      <c r="X636" s="71">
        <v>1940100.8899067827</v>
      </c>
      <c r="Y636" s="71">
        <v>1077471.8610734539</v>
      </c>
      <c r="Z636" s="74">
        <v>-3.0267983675003052E-8</v>
      </c>
      <c r="AA636" s="75"/>
      <c r="AB636" s="75">
        <v>180</v>
      </c>
      <c r="AC636" s="76"/>
      <c r="AD636" s="77"/>
      <c r="AE636" s="77"/>
      <c r="AF636" s="63"/>
      <c r="AG636" s="78"/>
      <c r="AH636" s="77"/>
      <c r="AI636" s="77"/>
      <c r="AJ636" s="77"/>
      <c r="AK636" s="77"/>
      <c r="AL636" s="77"/>
    </row>
    <row r="637" spans="1:38" hidden="1">
      <c r="A637" s="93">
        <f>VLOOKUP(B637,'Outstanding Oct 2020'!$A:$A,1,FALSE)</f>
        <v>143970221</v>
      </c>
      <c r="B637" s="62">
        <v>143970221</v>
      </c>
      <c r="C637" s="61">
        <v>98</v>
      </c>
      <c r="D637" s="62" t="s">
        <v>537</v>
      </c>
      <c r="E637" s="63" t="s">
        <v>822</v>
      </c>
      <c r="F637" s="64">
        <v>43376</v>
      </c>
      <c r="G637" s="64">
        <v>45200</v>
      </c>
      <c r="H637" s="65">
        <v>60</v>
      </c>
      <c r="I637" s="65">
        <v>24</v>
      </c>
      <c r="J637" s="65">
        <v>60</v>
      </c>
      <c r="K637" s="65">
        <v>24</v>
      </c>
      <c r="L637" s="66">
        <v>24</v>
      </c>
      <c r="M637" s="67">
        <v>247951</v>
      </c>
      <c r="N637" s="68">
        <v>0.05</v>
      </c>
      <c r="O637" s="69">
        <v>0.08</v>
      </c>
      <c r="P637" s="70">
        <v>4679.1412532661552</v>
      </c>
      <c r="Q637" s="71">
        <v>230767.91596718327</v>
      </c>
      <c r="R637" s="71">
        <v>17183.084032816725</v>
      </c>
      <c r="S637" s="71">
        <v>30851.319739927407</v>
      </c>
      <c r="T637" s="71">
        <v>20471.219399294787</v>
      </c>
      <c r="U637" s="72">
        <v>10380.10034063262</v>
      </c>
      <c r="V637" s="71">
        <v>6873.2336131266902</v>
      </c>
      <c r="W637" s="73">
        <v>10380.10034063262</v>
      </c>
      <c r="X637" s="71">
        <v>49980.559228784172</v>
      </c>
      <c r="Y637" s="71">
        <v>32797.475195969309</v>
      </c>
      <c r="Z637" s="74">
        <v>-1.862645149230957E-9</v>
      </c>
      <c r="AA637" s="75"/>
      <c r="AB637" s="75">
        <v>60</v>
      </c>
      <c r="AC637" s="76"/>
      <c r="AD637" s="77"/>
      <c r="AE637" s="77"/>
      <c r="AF637" s="63"/>
      <c r="AG637" s="78"/>
      <c r="AH637" s="77"/>
      <c r="AI637" s="77"/>
      <c r="AJ637" s="77"/>
      <c r="AK637" s="77"/>
      <c r="AL637" s="77"/>
    </row>
    <row r="638" spans="1:38" hidden="1">
      <c r="A638" s="93">
        <f>VLOOKUP(B638,'Outstanding Oct 2020'!$A:$A,1,FALSE)</f>
        <v>143970159</v>
      </c>
      <c r="B638" s="62">
        <v>143970159</v>
      </c>
      <c r="C638" s="61">
        <v>98</v>
      </c>
      <c r="D638" s="62" t="s">
        <v>705</v>
      </c>
      <c r="E638" s="63" t="s">
        <v>822</v>
      </c>
      <c r="F638" s="64">
        <v>43377</v>
      </c>
      <c r="G638" s="64">
        <v>45200</v>
      </c>
      <c r="H638" s="65">
        <v>60</v>
      </c>
      <c r="I638" s="65">
        <v>24</v>
      </c>
      <c r="J638" s="65">
        <v>60</v>
      </c>
      <c r="K638" s="65">
        <v>24</v>
      </c>
      <c r="L638" s="66">
        <v>24</v>
      </c>
      <c r="M638" s="67">
        <v>225781</v>
      </c>
      <c r="N638" s="68">
        <v>0.05</v>
      </c>
      <c r="O638" s="69">
        <v>0.08</v>
      </c>
      <c r="P638" s="70">
        <v>4260.7660033784332</v>
      </c>
      <c r="Q638" s="71">
        <v>210134.30409631989</v>
      </c>
      <c r="R638" s="71">
        <v>15646.695903680113</v>
      </c>
      <c r="S638" s="71">
        <v>28092.81600881039</v>
      </c>
      <c r="T638" s="71">
        <v>18640.829789725307</v>
      </c>
      <c r="U638" s="72">
        <v>9451.9862190850836</v>
      </c>
      <c r="V638" s="71">
        <v>6258.6783614720453</v>
      </c>
      <c r="W638" s="73">
        <v>9451.9862190850836</v>
      </c>
      <c r="X638" s="71">
        <v>45511.656106384384</v>
      </c>
      <c r="Y638" s="71">
        <v>29864.960202705988</v>
      </c>
      <c r="Z638" s="74">
        <v>-1.7171259969472885E-9</v>
      </c>
      <c r="AA638" s="75"/>
      <c r="AB638" s="75">
        <v>60</v>
      </c>
      <c r="AC638" s="76"/>
      <c r="AD638" s="77"/>
      <c r="AE638" s="77"/>
      <c r="AF638" s="63"/>
      <c r="AG638" s="78"/>
      <c r="AH638" s="77"/>
      <c r="AI638" s="77"/>
      <c r="AJ638" s="77"/>
      <c r="AK638" s="77"/>
      <c r="AL638" s="77"/>
    </row>
    <row r="639" spans="1:38" hidden="1">
      <c r="A639" s="93">
        <f>VLOOKUP(B639,'Outstanding Oct 2020'!$A:$A,1,FALSE)</f>
        <v>143970426</v>
      </c>
      <c r="B639" s="62">
        <v>143970426</v>
      </c>
      <c r="C639" s="61">
        <v>98</v>
      </c>
      <c r="D639" s="62" t="s">
        <v>796</v>
      </c>
      <c r="E639" s="63" t="s">
        <v>822</v>
      </c>
      <c r="F639" s="64">
        <v>43377</v>
      </c>
      <c r="G639" s="64">
        <v>45200</v>
      </c>
      <c r="H639" s="65">
        <v>60</v>
      </c>
      <c r="I639" s="65">
        <v>24</v>
      </c>
      <c r="J639" s="65">
        <v>60</v>
      </c>
      <c r="K639" s="65">
        <v>24</v>
      </c>
      <c r="L639" s="66">
        <v>24</v>
      </c>
      <c r="M639" s="67">
        <v>401333</v>
      </c>
      <c r="N639" s="68">
        <v>0.05</v>
      </c>
      <c r="O639" s="69">
        <v>0.08</v>
      </c>
      <c r="P639" s="70">
        <v>7573.6488120518407</v>
      </c>
      <c r="Q639" s="71">
        <v>373520.49404461996</v>
      </c>
      <c r="R639" s="71">
        <v>27812.505955380038</v>
      </c>
      <c r="S639" s="71">
        <v>49935.885336958832</v>
      </c>
      <c r="T639" s="71">
        <v>33134.675380124216</v>
      </c>
      <c r="U639" s="72">
        <v>16801.209956834617</v>
      </c>
      <c r="V639" s="71">
        <v>11125.002382152015</v>
      </c>
      <c r="W639" s="73">
        <v>16801.209956834617</v>
      </c>
      <c r="X639" s="71">
        <v>80898.434678487363</v>
      </c>
      <c r="Y639" s="71">
        <v>53085.92872311041</v>
      </c>
      <c r="Z639" s="74">
        <v>-3.0850060284137726E-9</v>
      </c>
      <c r="AA639" s="75"/>
      <c r="AB639" s="75">
        <v>60</v>
      </c>
      <c r="AC639" s="76"/>
      <c r="AD639" s="77"/>
      <c r="AE639" s="77"/>
      <c r="AF639" s="63"/>
      <c r="AG639" s="78"/>
      <c r="AH639" s="77"/>
      <c r="AI639" s="77"/>
      <c r="AJ639" s="77"/>
      <c r="AK639" s="77"/>
      <c r="AL639" s="77"/>
    </row>
    <row r="640" spans="1:38" hidden="1">
      <c r="A640" s="93">
        <f>VLOOKUP(B640,'Outstanding Oct 2020'!$A:$A,1,FALSE)</f>
        <v>143970299</v>
      </c>
      <c r="B640" s="62">
        <v>143970299</v>
      </c>
      <c r="C640" s="61">
        <v>98</v>
      </c>
      <c r="D640" s="62" t="s">
        <v>797</v>
      </c>
      <c r="E640" s="63" t="s">
        <v>822</v>
      </c>
      <c r="F640" s="64">
        <v>43381</v>
      </c>
      <c r="G640" s="64">
        <v>45200</v>
      </c>
      <c r="H640" s="65">
        <v>60</v>
      </c>
      <c r="I640" s="65">
        <v>24</v>
      </c>
      <c r="J640" s="65">
        <v>60</v>
      </c>
      <c r="K640" s="65">
        <v>24</v>
      </c>
      <c r="L640" s="66">
        <v>24</v>
      </c>
      <c r="M640" s="67">
        <v>371233</v>
      </c>
      <c r="N640" s="68">
        <v>0.05</v>
      </c>
      <c r="O640" s="69">
        <v>0.08</v>
      </c>
      <c r="P640" s="70">
        <v>7005.6246793671116</v>
      </c>
      <c r="Q640" s="71">
        <v>345506.43372378155</v>
      </c>
      <c r="R640" s="71">
        <v>25726.566276218451</v>
      </c>
      <c r="S640" s="71">
        <v>46190.690826060236</v>
      </c>
      <c r="T640" s="71">
        <v>30649.572662576102</v>
      </c>
      <c r="U640" s="72">
        <v>15541.118163484134</v>
      </c>
      <c r="V640" s="71">
        <v>10290.626510487382</v>
      </c>
      <c r="W640" s="73">
        <v>15541.118163484134</v>
      </c>
      <c r="X640" s="71">
        <v>74831.047038242337</v>
      </c>
      <c r="Y640" s="71">
        <v>49104.48076202668</v>
      </c>
      <c r="Z640" s="74">
        <v>-2.7939677238464355E-9</v>
      </c>
      <c r="AA640" s="75"/>
      <c r="AB640" s="75">
        <v>60</v>
      </c>
      <c r="AC640" s="76"/>
      <c r="AD640" s="77"/>
      <c r="AE640" s="77"/>
      <c r="AF640" s="63"/>
      <c r="AG640" s="78"/>
      <c r="AH640" s="77"/>
      <c r="AI640" s="77"/>
      <c r="AJ640" s="77"/>
      <c r="AK640" s="77"/>
      <c r="AL640" s="77"/>
    </row>
    <row r="641" spans="1:38" hidden="1">
      <c r="A641" s="93">
        <f>VLOOKUP(B641,'Outstanding Oct 2020'!$A:$A,1,FALSE)</f>
        <v>143989178</v>
      </c>
      <c r="B641" s="62">
        <v>143989178</v>
      </c>
      <c r="C641" s="61">
        <v>98</v>
      </c>
      <c r="D641" s="62" t="s">
        <v>509</v>
      </c>
      <c r="E641" s="63" t="s">
        <v>822</v>
      </c>
      <c r="F641" s="64">
        <v>43385</v>
      </c>
      <c r="G641" s="64">
        <v>45200</v>
      </c>
      <c r="H641" s="65">
        <v>60</v>
      </c>
      <c r="I641" s="65">
        <v>24</v>
      </c>
      <c r="J641" s="65">
        <v>60</v>
      </c>
      <c r="K641" s="65">
        <v>24</v>
      </c>
      <c r="L641" s="66">
        <v>24</v>
      </c>
      <c r="M641" s="67">
        <v>150479</v>
      </c>
      <c r="N641" s="68">
        <v>0.05</v>
      </c>
      <c r="O641" s="69">
        <v>0.08</v>
      </c>
      <c r="P641" s="70">
        <v>2839.7243675171212</v>
      </c>
      <c r="Q641" s="71">
        <v>140050.75691094517</v>
      </c>
      <c r="R641" s="71">
        <v>10428.243089054828</v>
      </c>
      <c r="S641" s="71">
        <v>18723.359628089958</v>
      </c>
      <c r="T641" s="71">
        <v>12423.779795146947</v>
      </c>
      <c r="U641" s="72">
        <v>6299.5798329430108</v>
      </c>
      <c r="V641" s="71">
        <v>4171.2972356219316</v>
      </c>
      <c r="W641" s="73">
        <v>6299.5798329430108</v>
      </c>
      <c r="X641" s="71">
        <v>30332.705140080914</v>
      </c>
      <c r="Y641" s="71">
        <v>19904.462051027309</v>
      </c>
      <c r="Z641" s="74">
        <v>-1.2223608791828156E-9</v>
      </c>
      <c r="AA641" s="75"/>
      <c r="AB641" s="75">
        <v>60</v>
      </c>
      <c r="AC641" s="76"/>
      <c r="AD641" s="77"/>
      <c r="AE641" s="77"/>
      <c r="AF641" s="63"/>
      <c r="AG641" s="78"/>
      <c r="AH641" s="77"/>
      <c r="AI641" s="77"/>
      <c r="AJ641" s="77"/>
      <c r="AK641" s="77"/>
      <c r="AL641" s="77"/>
    </row>
    <row r="642" spans="1:38" hidden="1">
      <c r="A642" s="93">
        <f>VLOOKUP(B642,'Outstanding Oct 2020'!$A:$A,1,FALSE)</f>
        <v>143970531</v>
      </c>
      <c r="B642" s="62">
        <v>143970531</v>
      </c>
      <c r="C642" s="61">
        <v>98</v>
      </c>
      <c r="D642" s="62" t="s">
        <v>798</v>
      </c>
      <c r="E642" s="63" t="s">
        <v>822</v>
      </c>
      <c r="F642" s="64">
        <v>43385</v>
      </c>
      <c r="G642" s="64">
        <v>45200</v>
      </c>
      <c r="H642" s="65">
        <v>60</v>
      </c>
      <c r="I642" s="65">
        <v>24</v>
      </c>
      <c r="J642" s="65">
        <v>60</v>
      </c>
      <c r="K642" s="65">
        <v>24</v>
      </c>
      <c r="L642" s="66">
        <v>24</v>
      </c>
      <c r="M642" s="67">
        <v>250798</v>
      </c>
      <c r="N642" s="68">
        <v>0.05</v>
      </c>
      <c r="O642" s="69">
        <v>0.08</v>
      </c>
      <c r="P642" s="70">
        <v>4732.8676554506546</v>
      </c>
      <c r="Q642" s="71">
        <v>233417.61795168251</v>
      </c>
      <c r="R642" s="71">
        <v>17380.382048317493</v>
      </c>
      <c r="S642" s="71">
        <v>31205.557905127658</v>
      </c>
      <c r="T642" s="71">
        <v>20706.2721380609</v>
      </c>
      <c r="U642" s="72">
        <v>10499.285767066758</v>
      </c>
      <c r="V642" s="71">
        <v>6952.1528193269969</v>
      </c>
      <c r="W642" s="73">
        <v>10499.285767066758</v>
      </c>
      <c r="X642" s="71">
        <v>50554.441375354829</v>
      </c>
      <c r="Y642" s="71">
        <v>33174.059327039256</v>
      </c>
      <c r="Z642" s="74">
        <v>-1.9208528101444244E-9</v>
      </c>
      <c r="AA642" s="75"/>
      <c r="AB642" s="75">
        <v>60</v>
      </c>
      <c r="AC642" s="76"/>
      <c r="AD642" s="77"/>
      <c r="AE642" s="77"/>
      <c r="AF642" s="63"/>
      <c r="AG642" s="78"/>
      <c r="AH642" s="77"/>
      <c r="AI642" s="77"/>
      <c r="AJ642" s="77"/>
      <c r="AK642" s="77"/>
      <c r="AL642" s="77"/>
    </row>
    <row r="643" spans="1:38" hidden="1">
      <c r="A643" s="93">
        <f>VLOOKUP(B643,'Outstanding Oct 2020'!$A:$A,1,FALSE)</f>
        <v>143989380</v>
      </c>
      <c r="B643" s="62">
        <v>143989380</v>
      </c>
      <c r="C643" s="61">
        <v>98</v>
      </c>
      <c r="D643" s="62" t="s">
        <v>799</v>
      </c>
      <c r="E643" s="63" t="s">
        <v>822</v>
      </c>
      <c r="F643" s="64">
        <v>43388</v>
      </c>
      <c r="G643" s="64">
        <v>45200</v>
      </c>
      <c r="H643" s="65">
        <v>60</v>
      </c>
      <c r="I643" s="65">
        <v>24</v>
      </c>
      <c r="J643" s="65">
        <v>60</v>
      </c>
      <c r="K643" s="65">
        <v>24</v>
      </c>
      <c r="L643" s="66">
        <v>24</v>
      </c>
      <c r="M643" s="67">
        <v>301919</v>
      </c>
      <c r="N643" s="68">
        <v>0.05</v>
      </c>
      <c r="O643" s="69">
        <v>0.08</v>
      </c>
      <c r="P643" s="70">
        <v>5697.5839905661378</v>
      </c>
      <c r="Q643" s="71">
        <v>280995.91621286469</v>
      </c>
      <c r="R643" s="71">
        <v>20923.083787135314</v>
      </c>
      <c r="S643" s="71">
        <v>37566.291745381721</v>
      </c>
      <c r="T643" s="71">
        <v>24926.901241840882</v>
      </c>
      <c r="U643" s="72">
        <v>12639.390503540839</v>
      </c>
      <c r="V643" s="71">
        <v>8369.233514854126</v>
      </c>
      <c r="W643" s="73">
        <v>12639.390503540839</v>
      </c>
      <c r="X643" s="71">
        <v>60859.123221101298</v>
      </c>
      <c r="Y643" s="71">
        <v>39936.039433968253</v>
      </c>
      <c r="Z643" s="74">
        <v>-2.2700987756252289E-9</v>
      </c>
      <c r="AA643" s="75"/>
      <c r="AB643" s="75">
        <v>60</v>
      </c>
      <c r="AC643" s="76"/>
      <c r="AD643" s="77"/>
      <c r="AE643" s="77"/>
      <c r="AF643" s="63"/>
      <c r="AG643" s="78"/>
      <c r="AH643" s="77"/>
      <c r="AI643" s="77"/>
      <c r="AJ643" s="77"/>
      <c r="AK643" s="77"/>
      <c r="AL643" s="77"/>
    </row>
    <row r="644" spans="1:38" hidden="1">
      <c r="A644" s="93">
        <f>VLOOKUP(B644,'Outstanding Oct 2020'!$A:$A,1,FALSE)</f>
        <v>143989704</v>
      </c>
      <c r="B644" s="62">
        <v>143989704</v>
      </c>
      <c r="C644" s="61">
        <v>98</v>
      </c>
      <c r="D644" s="62" t="s">
        <v>448</v>
      </c>
      <c r="E644" s="63" t="s">
        <v>822</v>
      </c>
      <c r="F644" s="64">
        <v>43388</v>
      </c>
      <c r="G644" s="64">
        <v>45200</v>
      </c>
      <c r="H644" s="65">
        <v>60</v>
      </c>
      <c r="I644" s="65">
        <v>24</v>
      </c>
      <c r="J644" s="65">
        <v>60</v>
      </c>
      <c r="K644" s="65">
        <v>24</v>
      </c>
      <c r="L644" s="66">
        <v>24</v>
      </c>
      <c r="M644" s="67">
        <v>402391</v>
      </c>
      <c r="N644" s="68">
        <v>0.05</v>
      </c>
      <c r="O644" s="69">
        <v>0.08</v>
      </c>
      <c r="P644" s="70">
        <v>7593.6145772472046</v>
      </c>
      <c r="Q644" s="71">
        <v>374505.17430440226</v>
      </c>
      <c r="R644" s="71">
        <v>27885.825695597741</v>
      </c>
      <c r="S644" s="71">
        <v>50067.527057640953</v>
      </c>
      <c r="T644" s="71">
        <v>33222.025502222765</v>
      </c>
      <c r="U644" s="72">
        <v>16845.501555418188</v>
      </c>
      <c r="V644" s="71">
        <v>11154.330278239097</v>
      </c>
      <c r="W644" s="73">
        <v>16845.501555418188</v>
      </c>
      <c r="X644" s="71">
        <v>81111.700330426916</v>
      </c>
      <c r="Y644" s="71">
        <v>53225.87463483226</v>
      </c>
      <c r="Z644" s="74">
        <v>-3.0850060284137726E-9</v>
      </c>
      <c r="AA644" s="75"/>
      <c r="AB644" s="75">
        <v>60</v>
      </c>
      <c r="AC644" s="76"/>
      <c r="AD644" s="77"/>
      <c r="AE644" s="77"/>
      <c r="AF644" s="63"/>
      <c r="AG644" s="78"/>
      <c r="AH644" s="77"/>
      <c r="AI644" s="77"/>
      <c r="AJ644" s="77"/>
      <c r="AK644" s="77"/>
      <c r="AL644" s="77"/>
    </row>
    <row r="645" spans="1:38" hidden="1">
      <c r="A645" s="93">
        <f>VLOOKUP(B645,'Outstanding Oct 2020'!$A:$A,1,FALSE)</f>
        <v>143970167</v>
      </c>
      <c r="B645" s="62">
        <v>143970167</v>
      </c>
      <c r="C645" s="61">
        <v>98</v>
      </c>
      <c r="D645" s="62" t="s">
        <v>801</v>
      </c>
      <c r="E645" s="63" t="s">
        <v>822</v>
      </c>
      <c r="F645" s="64">
        <v>43392</v>
      </c>
      <c r="G645" s="64">
        <v>45231</v>
      </c>
      <c r="H645" s="65">
        <v>60</v>
      </c>
      <c r="I645" s="65">
        <v>23</v>
      </c>
      <c r="J645" s="65">
        <v>60</v>
      </c>
      <c r="K645" s="65">
        <v>23</v>
      </c>
      <c r="L645" s="66">
        <v>23</v>
      </c>
      <c r="M645" s="67">
        <v>406477</v>
      </c>
      <c r="N645" s="68">
        <v>0.05</v>
      </c>
      <c r="O645" s="69">
        <v>0.08</v>
      </c>
      <c r="P645" s="70">
        <v>7670.7224379166328</v>
      </c>
      <c r="Q645" s="71">
        <v>378308.01319048024</v>
      </c>
      <c r="R645" s="71">
        <v>28168.98680951976</v>
      </c>
      <c r="S645" s="71">
        <v>48904.025066052374</v>
      </c>
      <c r="T645" s="71">
        <v>32465.555589358177</v>
      </c>
      <c r="U645" s="72">
        <v>16438.469476694198</v>
      </c>
      <c r="V645" s="71">
        <v>10798.111610315907</v>
      </c>
      <c r="W645" s="73">
        <v>16438.469476694198</v>
      </c>
      <c r="X645" s="71">
        <v>81935.333084514656</v>
      </c>
      <c r="Y645" s="71">
        <v>53766.346274997981</v>
      </c>
      <c r="Z645" s="74">
        <v>-3.0850060284137726E-9</v>
      </c>
      <c r="AA645" s="75"/>
      <c r="AB645" s="75">
        <v>60</v>
      </c>
      <c r="AC645" s="76"/>
      <c r="AD645" s="77"/>
      <c r="AE645" s="77"/>
      <c r="AF645" s="63"/>
      <c r="AG645" s="78"/>
      <c r="AH645" s="77"/>
      <c r="AI645" s="77"/>
      <c r="AJ645" s="77"/>
      <c r="AK645" s="77"/>
      <c r="AL645" s="77"/>
    </row>
    <row r="646" spans="1:38" hidden="1">
      <c r="A646" s="93">
        <f>VLOOKUP(B646,'Outstanding Oct 2020'!$A:$A,1,FALSE)</f>
        <v>143970116</v>
      </c>
      <c r="B646" s="62">
        <v>143970116</v>
      </c>
      <c r="C646" s="61">
        <v>98</v>
      </c>
      <c r="D646" s="62" t="s">
        <v>483</v>
      </c>
      <c r="E646" s="63" t="s">
        <v>822</v>
      </c>
      <c r="F646" s="64">
        <v>43399</v>
      </c>
      <c r="G646" s="64">
        <v>45231</v>
      </c>
      <c r="H646" s="65">
        <v>60</v>
      </c>
      <c r="I646" s="65">
        <v>23</v>
      </c>
      <c r="J646" s="65">
        <v>60</v>
      </c>
      <c r="K646" s="65">
        <v>23</v>
      </c>
      <c r="L646" s="66">
        <v>23</v>
      </c>
      <c r="M646" s="67">
        <v>407718</v>
      </c>
      <c r="N646" s="68">
        <v>0.05</v>
      </c>
      <c r="O646" s="69">
        <v>0.08</v>
      </c>
      <c r="P646" s="70">
        <v>7694.1416388688504</v>
      </c>
      <c r="Q646" s="71">
        <v>379463.01149141573</v>
      </c>
      <c r="R646" s="71">
        <v>28254.988508584269</v>
      </c>
      <c r="S646" s="71">
        <v>49053.332148881076</v>
      </c>
      <c r="T646" s="71">
        <v>32564.674984764075</v>
      </c>
      <c r="U646" s="72">
        <v>16488.657164117001</v>
      </c>
      <c r="V646" s="71">
        <v>10831.078928290635</v>
      </c>
      <c r="W646" s="73">
        <v>16488.657164117001</v>
      </c>
      <c r="X646" s="71">
        <v>82185.486840712081</v>
      </c>
      <c r="Y646" s="71">
        <v>53930.498332131072</v>
      </c>
      <c r="Z646" s="74">
        <v>-3.2596290111541748E-9</v>
      </c>
      <c r="AA646" s="75"/>
      <c r="AB646" s="75">
        <v>60</v>
      </c>
      <c r="AC646" s="76"/>
      <c r="AD646" s="77"/>
      <c r="AE646" s="77"/>
      <c r="AF646" s="63"/>
      <c r="AG646" s="78"/>
      <c r="AH646" s="77"/>
      <c r="AI646" s="77"/>
      <c r="AJ646" s="77"/>
      <c r="AK646" s="77"/>
      <c r="AL646" s="77"/>
    </row>
    <row r="647" spans="1:38" hidden="1">
      <c r="A647" s="93">
        <f>VLOOKUP(B647,'Outstanding Oct 2020'!$A:$A,1,FALSE)</f>
        <v>143970256</v>
      </c>
      <c r="B647" s="62">
        <v>143970256</v>
      </c>
      <c r="C647" s="61">
        <v>98</v>
      </c>
      <c r="D647" s="62" t="s">
        <v>802</v>
      </c>
      <c r="E647" s="63" t="s">
        <v>822</v>
      </c>
      <c r="F647" s="64">
        <v>43399</v>
      </c>
      <c r="G647" s="64">
        <v>45231</v>
      </c>
      <c r="H647" s="65">
        <v>60</v>
      </c>
      <c r="I647" s="65">
        <v>23</v>
      </c>
      <c r="J647" s="65">
        <v>60</v>
      </c>
      <c r="K647" s="65">
        <v>23</v>
      </c>
      <c r="L647" s="66">
        <v>23</v>
      </c>
      <c r="M647" s="67">
        <v>407831</v>
      </c>
      <c r="N647" s="68">
        <v>0.05</v>
      </c>
      <c r="O647" s="69">
        <v>0.08</v>
      </c>
      <c r="P647" s="70">
        <v>7696.2740882706239</v>
      </c>
      <c r="Q647" s="71">
        <v>379568.18055507867</v>
      </c>
      <c r="R647" s="71">
        <v>28262.819444921333</v>
      </c>
      <c r="S647" s="71">
        <v>49066.927394940445</v>
      </c>
      <c r="T647" s="71">
        <v>32573.70036081638</v>
      </c>
      <c r="U647" s="72">
        <v>16493.227034124066</v>
      </c>
      <c r="V647" s="71">
        <v>10834.080787219844</v>
      </c>
      <c r="W647" s="73">
        <v>16493.227034124066</v>
      </c>
      <c r="X647" s="71">
        <v>82208.26474115561</v>
      </c>
      <c r="Y647" s="71">
        <v>53945.44529623742</v>
      </c>
      <c r="Z647" s="74">
        <v>-3.14321368932724E-9</v>
      </c>
      <c r="AA647" s="75"/>
      <c r="AB647" s="75">
        <v>60</v>
      </c>
      <c r="AC647" s="76"/>
      <c r="AD647" s="77"/>
      <c r="AE647" s="77"/>
      <c r="AF647" s="63"/>
      <c r="AG647" s="78"/>
      <c r="AH647" s="77"/>
      <c r="AI647" s="77"/>
      <c r="AJ647" s="77"/>
      <c r="AK647" s="77"/>
      <c r="AL647" s="77"/>
    </row>
    <row r="648" spans="1:38" hidden="1">
      <c r="A648" s="93">
        <f>VLOOKUP(B648,'Outstanding Oct 2020'!$A:$A,1,FALSE)</f>
        <v>143988767</v>
      </c>
      <c r="B648" s="62">
        <v>143988767</v>
      </c>
      <c r="C648" s="61">
        <v>98</v>
      </c>
      <c r="D648" s="62" t="s">
        <v>744</v>
      </c>
      <c r="E648" s="63" t="s">
        <v>822</v>
      </c>
      <c r="F648" s="64">
        <v>43402</v>
      </c>
      <c r="G648" s="64">
        <v>45231</v>
      </c>
      <c r="H648" s="65">
        <v>60</v>
      </c>
      <c r="I648" s="65">
        <v>23</v>
      </c>
      <c r="J648" s="65">
        <v>60</v>
      </c>
      <c r="K648" s="65">
        <v>23</v>
      </c>
      <c r="L648" s="66">
        <v>23</v>
      </c>
      <c r="M648" s="67">
        <v>229373</v>
      </c>
      <c r="N648" s="68">
        <v>0.05</v>
      </c>
      <c r="O648" s="69">
        <v>0.08</v>
      </c>
      <c r="P648" s="70">
        <v>4328.5514746277204</v>
      </c>
      <c r="Q648" s="71">
        <v>213477.37734125182</v>
      </c>
      <c r="R648" s="71">
        <v>15895.62265874818</v>
      </c>
      <c r="S648" s="71">
        <v>27596.304197963545</v>
      </c>
      <c r="T648" s="71">
        <v>18320.155586165667</v>
      </c>
      <c r="U648" s="72">
        <v>9276.1486117978784</v>
      </c>
      <c r="V648" s="71">
        <v>6093.3220191868022</v>
      </c>
      <c r="W648" s="73">
        <v>9276.1486117978784</v>
      </c>
      <c r="X648" s="71">
        <v>46235.711136409634</v>
      </c>
      <c r="Y648" s="71">
        <v>30340.08847766323</v>
      </c>
      <c r="Z648" s="74">
        <v>-1.7753336578607559E-9</v>
      </c>
      <c r="AA648" s="75"/>
      <c r="AB648" s="75">
        <v>60</v>
      </c>
      <c r="AC648" s="76"/>
      <c r="AD648" s="77"/>
      <c r="AE648" s="77"/>
      <c r="AF648" s="63"/>
      <c r="AG648" s="78"/>
      <c r="AH648" s="77"/>
      <c r="AI648" s="77"/>
      <c r="AJ648" s="77"/>
      <c r="AK648" s="77"/>
      <c r="AL648" s="77"/>
    </row>
    <row r="649" spans="1:38" hidden="1">
      <c r="A649" s="93">
        <f>VLOOKUP(B649,'Outstanding Oct 2020'!$A:$A,1,FALSE)</f>
        <v>143989194</v>
      </c>
      <c r="B649" s="62">
        <v>143989194</v>
      </c>
      <c r="C649" s="61">
        <v>99</v>
      </c>
      <c r="D649" s="62" t="s">
        <v>805</v>
      </c>
      <c r="E649" s="63" t="s">
        <v>823</v>
      </c>
      <c r="F649" s="64">
        <v>43389</v>
      </c>
      <c r="G649" s="64">
        <v>51806</v>
      </c>
      <c r="H649" s="65">
        <v>277</v>
      </c>
      <c r="I649" s="65">
        <v>24</v>
      </c>
      <c r="J649" s="65">
        <v>180</v>
      </c>
      <c r="K649" s="65">
        <v>24</v>
      </c>
      <c r="L649" s="66">
        <v>24</v>
      </c>
      <c r="M649" s="67">
        <v>5012569</v>
      </c>
      <c r="N649" s="68">
        <v>0.03</v>
      </c>
      <c r="O649" s="69">
        <v>6.25E-2</v>
      </c>
      <c r="P649" s="70">
        <v>34615.881220266041</v>
      </c>
      <c r="Q649" s="71">
        <v>4037200.6127572865</v>
      </c>
      <c r="R649" s="71">
        <v>975368.38724271348</v>
      </c>
      <c r="S649" s="71">
        <v>484349.26513788773</v>
      </c>
      <c r="T649" s="71">
        <v>285232.79141065804</v>
      </c>
      <c r="U649" s="72">
        <v>199116.47372722969</v>
      </c>
      <c r="V649" s="71">
        <v>130049.11829902847</v>
      </c>
      <c r="W649" s="73">
        <v>199116.47372722969</v>
      </c>
      <c r="X649" s="71">
        <v>2193658.006890567</v>
      </c>
      <c r="Y649" s="71">
        <v>1218289.6196478875</v>
      </c>
      <c r="Z649" s="74">
        <v>-3.3993273973464966E-8</v>
      </c>
      <c r="AA649" s="75"/>
      <c r="AB649" s="75">
        <v>180</v>
      </c>
      <c r="AC649" s="76"/>
      <c r="AD649" s="77"/>
      <c r="AE649" s="77"/>
      <c r="AF649" s="63"/>
      <c r="AG649" s="78"/>
      <c r="AH649" s="77"/>
      <c r="AI649" s="77"/>
      <c r="AJ649" s="77"/>
      <c r="AK649" s="77"/>
      <c r="AL649" s="77"/>
    </row>
    <row r="650" spans="1:38" hidden="1">
      <c r="A650" s="93">
        <f>VLOOKUP(B650,'Outstanding Oct 2020'!$A:$A,1,FALSE)</f>
        <v>143513297</v>
      </c>
      <c r="B650" s="62">
        <v>143513297</v>
      </c>
      <c r="C650" s="61">
        <v>99</v>
      </c>
      <c r="D650" s="62" t="s">
        <v>806</v>
      </c>
      <c r="E650" s="63" t="s">
        <v>823</v>
      </c>
      <c r="F650" s="64">
        <v>43390</v>
      </c>
      <c r="G650" s="64">
        <v>54363</v>
      </c>
      <c r="H650" s="65">
        <v>361</v>
      </c>
      <c r="I650" s="65">
        <v>23</v>
      </c>
      <c r="J650" s="65">
        <v>180</v>
      </c>
      <c r="K650" s="65">
        <v>23</v>
      </c>
      <c r="L650" s="66">
        <v>23</v>
      </c>
      <c r="M650" s="67">
        <v>3005135</v>
      </c>
      <c r="N650" s="68">
        <v>0.03</v>
      </c>
      <c r="O650" s="69">
        <v>6.25E-2</v>
      </c>
      <c r="P650" s="70">
        <v>20752.910575567974</v>
      </c>
      <c r="Q650" s="71">
        <v>2420382.2158694207</v>
      </c>
      <c r="R650" s="71">
        <v>584752.78413057933</v>
      </c>
      <c r="S650" s="71">
        <v>278804.79604395293</v>
      </c>
      <c r="T650" s="71">
        <v>164272.51579835563</v>
      </c>
      <c r="U650" s="72">
        <v>114532.2802455973</v>
      </c>
      <c r="V650" s="71">
        <v>74718.411305574016</v>
      </c>
      <c r="W650" s="73">
        <v>114532.2802455973</v>
      </c>
      <c r="X650" s="71">
        <v>1315141.6877327948</v>
      </c>
      <c r="Y650" s="71">
        <v>730388.90360223595</v>
      </c>
      <c r="Z650" s="74">
        <v>-2.0489096641540527E-8</v>
      </c>
      <c r="AA650" s="75"/>
      <c r="AB650" s="75">
        <v>180</v>
      </c>
      <c r="AC650" s="76"/>
      <c r="AD650" s="77"/>
      <c r="AE650" s="77"/>
      <c r="AF650" s="63"/>
      <c r="AG650" s="78"/>
      <c r="AH650" s="77"/>
      <c r="AI650" s="77"/>
      <c r="AJ650" s="77"/>
      <c r="AK650" s="77"/>
      <c r="AL650" s="77"/>
    </row>
    <row r="651" spans="1:38" hidden="1">
      <c r="A651" s="93">
        <f>VLOOKUP(B651,'Outstanding Oct 2020'!$A:$A,1,FALSE)</f>
        <v>143954315</v>
      </c>
      <c r="B651" s="62">
        <v>143954315</v>
      </c>
      <c r="C651" s="61">
        <v>99</v>
      </c>
      <c r="D651" s="62" t="s">
        <v>807</v>
      </c>
      <c r="E651" s="63" t="s">
        <v>823</v>
      </c>
      <c r="F651" s="64">
        <v>43390</v>
      </c>
      <c r="G651" s="64">
        <v>50710</v>
      </c>
      <c r="H651" s="65">
        <v>241</v>
      </c>
      <c r="I651" s="65">
        <v>23</v>
      </c>
      <c r="J651" s="65">
        <v>180</v>
      </c>
      <c r="K651" s="65">
        <v>23</v>
      </c>
      <c r="L651" s="66">
        <v>23</v>
      </c>
      <c r="M651" s="67">
        <v>1003030</v>
      </c>
      <c r="N651" s="68">
        <v>0.03</v>
      </c>
      <c r="O651" s="69">
        <v>6.25E-2</v>
      </c>
      <c r="P651" s="70">
        <v>6926.7410264803239</v>
      </c>
      <c r="Q651" s="71">
        <v>807855.87801663007</v>
      </c>
      <c r="R651" s="71">
        <v>195174.12198336993</v>
      </c>
      <c r="S651" s="71">
        <v>93057.241879638081</v>
      </c>
      <c r="T651" s="71">
        <v>54829.570558801744</v>
      </c>
      <c r="U651" s="72">
        <v>38227.671320836336</v>
      </c>
      <c r="V651" s="71">
        <v>24938.915586763938</v>
      </c>
      <c r="W651" s="73">
        <v>38227.671320836336</v>
      </c>
      <c r="X651" s="71">
        <v>438957.50674982148</v>
      </c>
      <c r="Y651" s="71">
        <v>243783.3847664583</v>
      </c>
      <c r="Z651" s="74">
        <v>-6.7520886659622192E-9</v>
      </c>
      <c r="AA651" s="75"/>
      <c r="AB651" s="75">
        <v>180</v>
      </c>
      <c r="AC651" s="76"/>
      <c r="AD651" s="77"/>
      <c r="AE651" s="77"/>
      <c r="AF651" s="63"/>
      <c r="AG651" s="78"/>
      <c r="AH651" s="77"/>
      <c r="AI651" s="77"/>
      <c r="AJ651" s="77"/>
      <c r="AK651" s="77"/>
      <c r="AL651" s="77"/>
    </row>
    <row r="652" spans="1:38" hidden="1">
      <c r="A652" s="93">
        <f>VLOOKUP(B652,'Outstanding Oct 2020'!$A:$A,1,FALSE)</f>
        <v>143976688</v>
      </c>
      <c r="B652" s="62">
        <v>143976688</v>
      </c>
      <c r="C652" s="61">
        <v>99</v>
      </c>
      <c r="D652" s="62" t="s">
        <v>808</v>
      </c>
      <c r="E652" s="63" t="s">
        <v>823</v>
      </c>
      <c r="F652" s="64">
        <v>43390</v>
      </c>
      <c r="G652" s="64">
        <v>53997</v>
      </c>
      <c r="H652" s="65">
        <v>349</v>
      </c>
      <c r="I652" s="65">
        <v>23</v>
      </c>
      <c r="J652" s="65">
        <v>180</v>
      </c>
      <c r="K652" s="65">
        <v>23</v>
      </c>
      <c r="L652" s="66">
        <v>23</v>
      </c>
      <c r="M652" s="67">
        <v>1202162</v>
      </c>
      <c r="N652" s="68">
        <v>0.03</v>
      </c>
      <c r="O652" s="69">
        <v>6.25E-2</v>
      </c>
      <c r="P652" s="70">
        <v>8301.910058398691</v>
      </c>
      <c r="Q652" s="71">
        <v>968239.87121843605</v>
      </c>
      <c r="R652" s="71">
        <v>233922.12878156395</v>
      </c>
      <c r="S652" s="71">
        <v>111531.93823964332</v>
      </c>
      <c r="T652" s="71">
        <v>65714.910024735262</v>
      </c>
      <c r="U652" s="72">
        <v>45817.028214908059</v>
      </c>
      <c r="V652" s="71">
        <v>29890.049788755394</v>
      </c>
      <c r="W652" s="73">
        <v>45817.028214908059</v>
      </c>
      <c r="X652" s="71">
        <v>526103.93929331983</v>
      </c>
      <c r="Y652" s="71">
        <v>292181.81051176437</v>
      </c>
      <c r="Z652" s="74">
        <v>-8.4983184933662415E-9</v>
      </c>
      <c r="AA652" s="75"/>
      <c r="AB652" s="75">
        <v>180</v>
      </c>
      <c r="AC652" s="76"/>
      <c r="AD652" s="77"/>
      <c r="AE652" s="77"/>
      <c r="AF652" s="63"/>
      <c r="AG652" s="78"/>
      <c r="AH652" s="77"/>
      <c r="AI652" s="77"/>
      <c r="AJ652" s="77"/>
      <c r="AK652" s="77"/>
      <c r="AL652" s="77"/>
    </row>
    <row r="653" spans="1:38" hidden="1">
      <c r="A653" s="93">
        <f>VLOOKUP(B653,'Outstanding Oct 2020'!$A:$A,1,FALSE)</f>
        <v>143845737</v>
      </c>
      <c r="B653" s="62">
        <v>143845737</v>
      </c>
      <c r="C653" s="61">
        <v>99</v>
      </c>
      <c r="D653" s="62" t="s">
        <v>809</v>
      </c>
      <c r="E653" s="63" t="s">
        <v>823</v>
      </c>
      <c r="F653" s="64">
        <v>43395</v>
      </c>
      <c r="G653" s="64">
        <v>54363</v>
      </c>
      <c r="H653" s="65">
        <v>361</v>
      </c>
      <c r="I653" s="65">
        <v>23</v>
      </c>
      <c r="J653" s="65">
        <v>180</v>
      </c>
      <c r="K653" s="65">
        <v>23</v>
      </c>
      <c r="L653" s="66">
        <v>23</v>
      </c>
      <c r="M653" s="67">
        <v>4327394</v>
      </c>
      <c r="N653" s="68">
        <v>0.03</v>
      </c>
      <c r="O653" s="69">
        <v>6.25E-2</v>
      </c>
      <c r="P653" s="70">
        <v>29884.188466491327</v>
      </c>
      <c r="Q653" s="71">
        <v>3485350.0686857789</v>
      </c>
      <c r="R653" s="71">
        <v>842043.93131422112</v>
      </c>
      <c r="S653" s="71">
        <v>401478.86919284024</v>
      </c>
      <c r="T653" s="71">
        <v>236552.40088405652</v>
      </c>
      <c r="U653" s="72">
        <v>164926.46830878372</v>
      </c>
      <c r="V653" s="71">
        <v>107594.50233459493</v>
      </c>
      <c r="W653" s="73">
        <v>164926.46830878372</v>
      </c>
      <c r="X653" s="71">
        <v>1893803.8552826308</v>
      </c>
      <c r="Y653" s="71">
        <v>1051759.923968439</v>
      </c>
      <c r="Z653" s="74">
        <v>-2.9336661100387573E-8</v>
      </c>
      <c r="AA653" s="75"/>
      <c r="AB653" s="75">
        <v>180</v>
      </c>
      <c r="AC653" s="76"/>
      <c r="AD653" s="77"/>
      <c r="AE653" s="77"/>
      <c r="AF653" s="63"/>
      <c r="AG653" s="78"/>
      <c r="AH653" s="77"/>
      <c r="AI653" s="77"/>
      <c r="AJ653" s="77"/>
      <c r="AK653" s="77"/>
      <c r="AL653" s="77"/>
    </row>
    <row r="654" spans="1:38" hidden="1">
      <c r="A654" s="93">
        <f>VLOOKUP(B654,'Outstanding Oct 2020'!$A:$A,1,FALSE)</f>
        <v>141948636</v>
      </c>
      <c r="B654" s="62">
        <v>141948636</v>
      </c>
      <c r="C654" s="61">
        <v>98</v>
      </c>
      <c r="D654" s="62" t="s">
        <v>495</v>
      </c>
      <c r="E654" s="63" t="s">
        <v>822</v>
      </c>
      <c r="F654" s="64">
        <v>43413</v>
      </c>
      <c r="G654" s="64">
        <v>44501</v>
      </c>
      <c r="H654" s="65">
        <v>36</v>
      </c>
      <c r="I654" s="65">
        <v>23</v>
      </c>
      <c r="J654" s="65">
        <v>36</v>
      </c>
      <c r="K654" s="65">
        <v>23</v>
      </c>
      <c r="L654" s="66">
        <v>23</v>
      </c>
      <c r="M654" s="67">
        <v>151043</v>
      </c>
      <c r="N654" s="68">
        <v>0.05</v>
      </c>
      <c r="O654" s="69">
        <v>0.08</v>
      </c>
      <c r="P654" s="70">
        <v>4526.8942113799876</v>
      </c>
      <c r="Q654" s="71">
        <v>144461.36763855736</v>
      </c>
      <c r="R654" s="71">
        <v>6581.6323614426365</v>
      </c>
      <c r="S654" s="71">
        <v>15849.665086861452</v>
      </c>
      <c r="T654" s="71">
        <v>10243.915891929326</v>
      </c>
      <c r="U654" s="72">
        <v>5605.7491949321266</v>
      </c>
      <c r="V654" s="71">
        <v>4204.9317864772402</v>
      </c>
      <c r="W654" s="73">
        <v>5605.7491949321266</v>
      </c>
      <c r="X654" s="71">
        <v>18506.823971120961</v>
      </c>
      <c r="Y654" s="71">
        <v>11925.191609679547</v>
      </c>
      <c r="Z654" s="74">
        <v>-1.2223608791828156E-9</v>
      </c>
      <c r="AA654" s="75"/>
      <c r="AB654" s="75">
        <v>36</v>
      </c>
      <c r="AC654" s="76"/>
      <c r="AD654" s="77"/>
      <c r="AE654" s="77"/>
      <c r="AF654" s="63"/>
      <c r="AG654" s="78"/>
      <c r="AH654" s="77"/>
      <c r="AI654" s="77"/>
      <c r="AJ654" s="77"/>
      <c r="AK654" s="77"/>
      <c r="AL654" s="77"/>
    </row>
    <row r="655" spans="1:38" hidden="1">
      <c r="A655" s="93">
        <f>VLOOKUP(B655,'Outstanding Oct 2020'!$A:$A,1,FALSE)</f>
        <v>143989038</v>
      </c>
      <c r="B655" s="62">
        <v>143989038</v>
      </c>
      <c r="C655" s="61">
        <v>98</v>
      </c>
      <c r="D655" s="62" t="s">
        <v>854</v>
      </c>
      <c r="E655" s="63" t="s">
        <v>822</v>
      </c>
      <c r="F655" s="64">
        <v>43425</v>
      </c>
      <c r="G655" s="64">
        <v>45261</v>
      </c>
      <c r="H655" s="65">
        <v>60</v>
      </c>
      <c r="I655" s="65">
        <v>22</v>
      </c>
      <c r="J655" s="65">
        <v>60</v>
      </c>
      <c r="K655" s="65">
        <v>22</v>
      </c>
      <c r="L655" s="66">
        <v>22</v>
      </c>
      <c r="M655" s="67">
        <v>408227</v>
      </c>
      <c r="N655" s="68">
        <v>0.05</v>
      </c>
      <c r="O655" s="69">
        <v>0.08</v>
      </c>
      <c r="P655" s="70">
        <v>7703.7470967936524</v>
      </c>
      <c r="Q655" s="71">
        <v>379936.73762773827</v>
      </c>
      <c r="R655" s="71">
        <v>28290.262372261728</v>
      </c>
      <c r="S655" s="71">
        <v>47395.571757068494</v>
      </c>
      <c r="T655" s="71">
        <v>31479.395946387667</v>
      </c>
      <c r="U655" s="72">
        <v>15916.175810680827</v>
      </c>
      <c r="V655" s="71">
        <v>10373.096203162633</v>
      </c>
      <c r="W655" s="73">
        <v>15916.175810680827</v>
      </c>
      <c r="X655" s="71">
        <v>82288.088179877785</v>
      </c>
      <c r="Y655" s="71">
        <v>53997.825807619141</v>
      </c>
      <c r="Z655" s="74">
        <v>-3.0850060284137726E-9</v>
      </c>
      <c r="AA655" s="75"/>
      <c r="AB655" s="75">
        <v>60</v>
      </c>
      <c r="AC655" s="76"/>
      <c r="AD655" s="77"/>
      <c r="AE655" s="77"/>
      <c r="AF655" s="63"/>
      <c r="AG655" s="78"/>
      <c r="AH655" s="77"/>
      <c r="AI655" s="77"/>
      <c r="AJ655" s="77"/>
      <c r="AK655" s="77"/>
      <c r="AL655" s="77"/>
    </row>
    <row r="656" spans="1:38" hidden="1">
      <c r="A656" s="93">
        <f>VLOOKUP(B656,'Outstanding Oct 2020'!$A:$A,1,FALSE)</f>
        <v>143001318</v>
      </c>
      <c r="B656" s="62">
        <v>143001318</v>
      </c>
      <c r="C656" s="61">
        <v>98</v>
      </c>
      <c r="D656" s="62" t="s">
        <v>855</v>
      </c>
      <c r="E656" s="63" t="s">
        <v>822</v>
      </c>
      <c r="F656" s="64">
        <v>43427</v>
      </c>
      <c r="G656" s="64">
        <v>45261</v>
      </c>
      <c r="H656" s="65">
        <v>60</v>
      </c>
      <c r="I656" s="65">
        <v>22</v>
      </c>
      <c r="J656" s="65">
        <v>60</v>
      </c>
      <c r="K656" s="65">
        <v>22</v>
      </c>
      <c r="L656" s="66">
        <v>22</v>
      </c>
      <c r="M656" s="67">
        <v>204000</v>
      </c>
      <c r="N656" s="68">
        <v>0.05</v>
      </c>
      <c r="O656" s="69">
        <v>0.08</v>
      </c>
      <c r="P656" s="70">
        <v>3849.7316633782307</v>
      </c>
      <c r="Q656" s="71">
        <v>189862.73440036696</v>
      </c>
      <c r="R656" s="71">
        <v>14137.265599633043</v>
      </c>
      <c r="S656" s="71">
        <v>23684.608412579211</v>
      </c>
      <c r="T656" s="71">
        <v>15730.945706832426</v>
      </c>
      <c r="U656" s="72">
        <v>7953.6627057467849</v>
      </c>
      <c r="V656" s="71">
        <v>5183.6640531987823</v>
      </c>
      <c r="W656" s="73">
        <v>7953.6627057467849</v>
      </c>
      <c r="X656" s="71">
        <v>41121.165402325336</v>
      </c>
      <c r="Y656" s="71">
        <v>26983.899802693835</v>
      </c>
      <c r="Z656" s="74">
        <v>-1.5425030142068863E-9</v>
      </c>
      <c r="AA656" s="75"/>
      <c r="AB656" s="75">
        <v>60</v>
      </c>
      <c r="AC656" s="76"/>
      <c r="AD656" s="77"/>
      <c r="AE656" s="77"/>
      <c r="AF656" s="63"/>
      <c r="AG656" s="78"/>
      <c r="AH656" s="77"/>
      <c r="AI656" s="77"/>
      <c r="AJ656" s="77"/>
      <c r="AK656" s="77"/>
      <c r="AL656" s="77"/>
    </row>
    <row r="657" spans="1:38" hidden="1">
      <c r="A657" s="93">
        <f>VLOOKUP(B657,'Outstanding Oct 2020'!$A:$A,1,FALSE)</f>
        <v>143989569</v>
      </c>
      <c r="B657" s="62">
        <v>143989569</v>
      </c>
      <c r="C657" s="61">
        <v>99</v>
      </c>
      <c r="D657" s="62" t="s">
        <v>856</v>
      </c>
      <c r="E657" s="63" t="s">
        <v>823</v>
      </c>
      <c r="F657" s="64">
        <v>43427</v>
      </c>
      <c r="G657" s="64">
        <v>50010</v>
      </c>
      <c r="H657" s="65">
        <v>216</v>
      </c>
      <c r="I657" s="65">
        <v>22</v>
      </c>
      <c r="J657" s="65">
        <v>180</v>
      </c>
      <c r="K657" s="65">
        <v>22</v>
      </c>
      <c r="L657" s="66">
        <v>22</v>
      </c>
      <c r="M657" s="67">
        <v>2308024</v>
      </c>
      <c r="N657" s="68">
        <v>0.03</v>
      </c>
      <c r="O657" s="69">
        <v>6.25E-2</v>
      </c>
      <c r="P657" s="70">
        <v>15938.789997209677</v>
      </c>
      <c r="Q657" s="71">
        <v>1858918.232758197</v>
      </c>
      <c r="R657" s="71">
        <v>449105.767241803</v>
      </c>
      <c r="S657" s="71">
        <v>205205.21188685455</v>
      </c>
      <c r="T657" s="71">
        <v>120969.83161152119</v>
      </c>
      <c r="U657" s="72">
        <v>84235.380275333358</v>
      </c>
      <c r="V657" s="71">
        <v>54890.704885109262</v>
      </c>
      <c r="W657" s="73">
        <v>84235.380275333358</v>
      </c>
      <c r="X657" s="71">
        <v>1010063.966739529</v>
      </c>
      <c r="Y657" s="71">
        <v>560958.19949774165</v>
      </c>
      <c r="Z657" s="74">
        <v>-1.5599653124809265E-8</v>
      </c>
      <c r="AA657" s="75"/>
      <c r="AB657" s="75">
        <v>180</v>
      </c>
      <c r="AC657" s="76"/>
      <c r="AD657" s="77"/>
      <c r="AE657" s="77"/>
      <c r="AF657" s="63"/>
      <c r="AG657" s="78"/>
      <c r="AH657" s="77"/>
      <c r="AI657" s="77"/>
      <c r="AJ657" s="77"/>
      <c r="AK657" s="77"/>
      <c r="AL657" s="77"/>
    </row>
    <row r="658" spans="1:38">
      <c r="A658" s="93" t="e">
        <f>VLOOKUP(B658,'Outstanding Oct 2020'!$A:$A,1,FALSE)</f>
        <v>#N/A</v>
      </c>
      <c r="B658" s="62">
        <v>143989143</v>
      </c>
      <c r="C658" s="61">
        <v>97</v>
      </c>
      <c r="D658" s="62" t="s">
        <v>857</v>
      </c>
      <c r="E658" s="63" t="s">
        <v>822</v>
      </c>
      <c r="F658" s="64">
        <v>43439</v>
      </c>
      <c r="G658" s="64">
        <v>45261</v>
      </c>
      <c r="H658" s="65">
        <v>60</v>
      </c>
      <c r="I658" s="65">
        <v>22</v>
      </c>
      <c r="J658" s="65">
        <v>60</v>
      </c>
      <c r="K658" s="65">
        <v>22</v>
      </c>
      <c r="L658" s="66">
        <v>22</v>
      </c>
      <c r="M658" s="67">
        <v>84200</v>
      </c>
      <c r="N658" s="68">
        <v>0</v>
      </c>
      <c r="O658" s="69">
        <v>0.08</v>
      </c>
      <c r="P658" s="70">
        <v>1403.3333333333333</v>
      </c>
      <c r="Q658" s="71">
        <v>69210.201447661486</v>
      </c>
      <c r="R658" s="71">
        <v>14989.798552338514</v>
      </c>
      <c r="S658" s="71">
        <v>8633.6927813698276</v>
      </c>
      <c r="T658" s="71">
        <v>0</v>
      </c>
      <c r="U658" s="72">
        <v>8633.6927813698276</v>
      </c>
      <c r="V658" s="71">
        <v>5496.2594691907889</v>
      </c>
      <c r="W658" s="73">
        <v>8633.6927813698276</v>
      </c>
      <c r="X658" s="71">
        <v>14989.798552337932</v>
      </c>
      <c r="Y658" s="71">
        <v>0</v>
      </c>
      <c r="Z658" s="74">
        <v>-5.8207660913467407E-10</v>
      </c>
      <c r="AA658" s="75"/>
      <c r="AB658" s="75">
        <v>60</v>
      </c>
      <c r="AC658" s="76"/>
      <c r="AD658" s="77"/>
      <c r="AE658" s="77"/>
      <c r="AF658" s="63"/>
      <c r="AG658" s="78"/>
      <c r="AH658" s="77"/>
      <c r="AI658" s="77"/>
      <c r="AJ658" s="77"/>
      <c r="AK658" s="77"/>
      <c r="AL658" s="77"/>
    </row>
    <row r="659" spans="1:38" hidden="1">
      <c r="A659" s="93">
        <f>VLOOKUP(B659,'Outstanding Oct 2020'!$A:$A,1,FALSE)</f>
        <v>143970477</v>
      </c>
      <c r="B659" s="62">
        <v>143970477</v>
      </c>
      <c r="C659" s="61">
        <v>98</v>
      </c>
      <c r="D659" s="62" t="s">
        <v>859</v>
      </c>
      <c r="E659" s="63" t="s">
        <v>822</v>
      </c>
      <c r="F659" s="64">
        <v>43446</v>
      </c>
      <c r="G659" s="64">
        <v>45261</v>
      </c>
      <c r="H659" s="65">
        <v>60</v>
      </c>
      <c r="I659" s="65">
        <v>22</v>
      </c>
      <c r="J659" s="65">
        <v>60</v>
      </c>
      <c r="K659" s="65">
        <v>22</v>
      </c>
      <c r="L659" s="66">
        <v>22</v>
      </c>
      <c r="M659" s="67">
        <v>1510640</v>
      </c>
      <c r="N659" s="68">
        <v>0.05</v>
      </c>
      <c r="O659" s="69">
        <v>0.08</v>
      </c>
      <c r="P659" s="70">
        <v>28507.64039198868</v>
      </c>
      <c r="Q659" s="71">
        <v>1405952.162228286</v>
      </c>
      <c r="R659" s="71">
        <v>104687.83777171397</v>
      </c>
      <c r="S659" s="71">
        <v>175386.84731558169</v>
      </c>
      <c r="T659" s="71">
        <v>116489.19520867331</v>
      </c>
      <c r="U659" s="72">
        <v>58897.652106908383</v>
      </c>
      <c r="V659" s="71">
        <v>38385.540516295121</v>
      </c>
      <c r="W659" s="73">
        <v>58897.652106908383</v>
      </c>
      <c r="X659" s="71">
        <v>304506.26129102311</v>
      </c>
      <c r="Y659" s="71">
        <v>199818.42351932079</v>
      </c>
      <c r="Z659" s="74">
        <v>-1.1641532182693481E-8</v>
      </c>
      <c r="AA659" s="75"/>
      <c r="AB659" s="75">
        <v>60</v>
      </c>
      <c r="AC659" s="76"/>
      <c r="AD659" s="77"/>
      <c r="AE659" s="77"/>
      <c r="AF659" s="63"/>
      <c r="AG659" s="78"/>
      <c r="AH659" s="77"/>
      <c r="AI659" s="77"/>
      <c r="AJ659" s="77"/>
      <c r="AK659" s="77"/>
      <c r="AL659" s="77"/>
    </row>
    <row r="660" spans="1:38" hidden="1">
      <c r="A660" s="93">
        <f>VLOOKUP(B660,'Outstanding Oct 2020'!$A:$A,1,FALSE)</f>
        <v>143989461</v>
      </c>
      <c r="B660" s="62">
        <v>143989461</v>
      </c>
      <c r="C660" s="61">
        <v>98</v>
      </c>
      <c r="D660" s="62" t="s">
        <v>860</v>
      </c>
      <c r="E660" s="63" t="s">
        <v>822</v>
      </c>
      <c r="F660" s="64">
        <v>43454</v>
      </c>
      <c r="G660" s="64">
        <v>45292</v>
      </c>
      <c r="H660" s="65">
        <v>60</v>
      </c>
      <c r="I660" s="65">
        <v>21</v>
      </c>
      <c r="J660" s="65">
        <v>60</v>
      </c>
      <c r="K660" s="65">
        <v>21</v>
      </c>
      <c r="L660" s="66">
        <v>21</v>
      </c>
      <c r="M660" s="67">
        <v>711827</v>
      </c>
      <c r="N660" s="68">
        <v>0.05</v>
      </c>
      <c r="O660" s="69">
        <v>0.08</v>
      </c>
      <c r="P660" s="70">
        <v>13433.05363111537</v>
      </c>
      <c r="Q660" s="71">
        <v>662497.16000004893</v>
      </c>
      <c r="R660" s="71">
        <v>49329.839999951073</v>
      </c>
      <c r="S660" s="71">
        <v>79577.306323556753</v>
      </c>
      <c r="T660" s="71">
        <v>52879.858174141147</v>
      </c>
      <c r="U660" s="72">
        <v>26697.448149415606</v>
      </c>
      <c r="V660" s="71">
        <v>17265.443999982876</v>
      </c>
      <c r="W660" s="73">
        <v>26697.448149415606</v>
      </c>
      <c r="X660" s="71">
        <v>143486.05786686775</v>
      </c>
      <c r="Y660" s="71">
        <v>94156.217866922263</v>
      </c>
      <c r="Z660" s="74">
        <v>-5.5879354476928711E-9</v>
      </c>
      <c r="AA660" s="75"/>
      <c r="AB660" s="75">
        <v>60</v>
      </c>
      <c r="AC660" s="76"/>
      <c r="AD660" s="77"/>
      <c r="AE660" s="77"/>
      <c r="AF660" s="63"/>
      <c r="AG660" s="78"/>
      <c r="AH660" s="77"/>
      <c r="AI660" s="77"/>
      <c r="AJ660" s="77"/>
      <c r="AK660" s="77"/>
      <c r="AL660" s="77"/>
    </row>
    <row r="661" spans="1:38" hidden="1">
      <c r="A661" s="93">
        <f>VLOOKUP(B661,'Outstanding Oct 2020'!$A:$A,1,FALSE)</f>
        <v>143989860</v>
      </c>
      <c r="B661" s="62">
        <v>143989860</v>
      </c>
      <c r="C661" s="61">
        <v>98</v>
      </c>
      <c r="D661" s="62" t="s">
        <v>510</v>
      </c>
      <c r="E661" s="63" t="s">
        <v>822</v>
      </c>
      <c r="F661" s="64">
        <v>43458</v>
      </c>
      <c r="G661" s="64">
        <v>45292</v>
      </c>
      <c r="H661" s="65">
        <v>60</v>
      </c>
      <c r="I661" s="65">
        <v>21</v>
      </c>
      <c r="J661" s="65">
        <v>60</v>
      </c>
      <c r="K661" s="65">
        <v>21</v>
      </c>
      <c r="L661" s="66">
        <v>21</v>
      </c>
      <c r="M661" s="67">
        <v>255000</v>
      </c>
      <c r="N661" s="68">
        <v>0.05</v>
      </c>
      <c r="O661" s="69">
        <v>0.08</v>
      </c>
      <c r="P661" s="70">
        <v>4812.1645792227891</v>
      </c>
      <c r="Q661" s="71">
        <v>237328.41800045874</v>
      </c>
      <c r="R661" s="71">
        <v>17671.58199954126</v>
      </c>
      <c r="S661" s="71">
        <v>28507.225930608125</v>
      </c>
      <c r="T661" s="71">
        <v>18943.316050678055</v>
      </c>
      <c r="U661" s="72">
        <v>9563.90987993007</v>
      </c>
      <c r="V661" s="71">
        <v>6185.0536998394409</v>
      </c>
      <c r="W661" s="73">
        <v>9563.90987993007</v>
      </c>
      <c r="X661" s="71">
        <v>51401.456752906699</v>
      </c>
      <c r="Y661" s="71">
        <v>33729.874753367301</v>
      </c>
      <c r="Z661" s="74">
        <v>-1.862645149230957E-9</v>
      </c>
      <c r="AA661" s="75"/>
      <c r="AB661" s="75">
        <v>60</v>
      </c>
      <c r="AC661" s="76"/>
      <c r="AD661" s="77"/>
      <c r="AE661" s="77"/>
      <c r="AF661" s="63"/>
      <c r="AG661" s="78"/>
      <c r="AH661" s="77"/>
      <c r="AI661" s="77"/>
      <c r="AJ661" s="77"/>
      <c r="AK661" s="77"/>
      <c r="AL661" s="77"/>
    </row>
    <row r="662" spans="1:38">
      <c r="A662" s="93" t="e">
        <f>VLOOKUP(B662,'Outstanding Oct 2020'!$A:$A,1,FALSE)</f>
        <v>#N/A</v>
      </c>
      <c r="B662" s="62">
        <v>143970396</v>
      </c>
      <c r="C662" s="61">
        <v>98</v>
      </c>
      <c r="D662" s="62" t="s">
        <v>460</v>
      </c>
      <c r="E662" s="63" t="s">
        <v>822</v>
      </c>
      <c r="F662" s="64">
        <v>43462</v>
      </c>
      <c r="G662" s="64">
        <v>45292</v>
      </c>
      <c r="H662" s="65">
        <v>60</v>
      </c>
      <c r="I662" s="65">
        <v>21</v>
      </c>
      <c r="J662" s="65">
        <v>60</v>
      </c>
      <c r="K662" s="65">
        <v>21</v>
      </c>
      <c r="L662" s="66">
        <v>21</v>
      </c>
      <c r="M662" s="67">
        <v>127536</v>
      </c>
      <c r="N662" s="68">
        <v>0.05</v>
      </c>
      <c r="O662" s="69">
        <v>0.08</v>
      </c>
      <c r="P662" s="70">
        <v>2406.7616540225786</v>
      </c>
      <c r="Q662" s="71">
        <v>118697.71418865293</v>
      </c>
      <c r="R662" s="71">
        <v>8838.285811347072</v>
      </c>
      <c r="S662" s="71">
        <v>14257.6375148472</v>
      </c>
      <c r="T662" s="71">
        <v>9474.3323758402985</v>
      </c>
      <c r="U662" s="72">
        <v>4783.3051390069013</v>
      </c>
      <c r="V662" s="71">
        <v>3093.4000339714753</v>
      </c>
      <c r="W662" s="73">
        <v>4783.3051390069013</v>
      </c>
      <c r="X662" s="71">
        <v>25707.98505270078</v>
      </c>
      <c r="Y662" s="71">
        <v>16869.699241354712</v>
      </c>
      <c r="Z662" s="74">
        <v>-1.0040821507573128E-9</v>
      </c>
      <c r="AA662" s="75"/>
      <c r="AB662" s="75">
        <v>60</v>
      </c>
      <c r="AC662" s="76"/>
      <c r="AD662" s="77"/>
      <c r="AE662" s="77"/>
      <c r="AF662" s="63"/>
      <c r="AG662" s="78"/>
      <c r="AH662" s="77"/>
      <c r="AI662" s="77"/>
      <c r="AJ662" s="77"/>
      <c r="AK662" s="77"/>
      <c r="AL662" s="77"/>
    </row>
    <row r="663" spans="1:38" hidden="1">
      <c r="A663" s="93">
        <f>VLOOKUP(B663,'Outstanding Oct 2020'!$A:$A,1,FALSE)</f>
        <v>143988724</v>
      </c>
      <c r="B663" s="62">
        <v>143988724</v>
      </c>
      <c r="C663" s="61">
        <v>98</v>
      </c>
      <c r="D663" s="62" t="s">
        <v>640</v>
      </c>
      <c r="E663" s="63" t="s">
        <v>822</v>
      </c>
      <c r="F663" s="64">
        <v>43469</v>
      </c>
      <c r="G663" s="64">
        <v>45292</v>
      </c>
      <c r="H663" s="65">
        <v>60</v>
      </c>
      <c r="I663" s="65">
        <v>21</v>
      </c>
      <c r="J663" s="65">
        <v>60</v>
      </c>
      <c r="K663" s="65">
        <v>21</v>
      </c>
      <c r="L663" s="66">
        <v>21</v>
      </c>
      <c r="M663" s="67">
        <v>251808</v>
      </c>
      <c r="N663" s="68">
        <v>0.05</v>
      </c>
      <c r="O663" s="69">
        <v>0.08</v>
      </c>
      <c r="P663" s="70">
        <v>4751.9276014311054</v>
      </c>
      <c r="Q663" s="71">
        <v>234357.62462690001</v>
      </c>
      <c r="R663" s="71">
        <v>17450.375373099989</v>
      </c>
      <c r="S663" s="71">
        <v>28150.3825377826</v>
      </c>
      <c r="T663" s="71">
        <v>18706.190306231918</v>
      </c>
      <c r="U663" s="72">
        <v>9444.1922315506818</v>
      </c>
      <c r="V663" s="71">
        <v>6107.6313805849968</v>
      </c>
      <c r="W663" s="73">
        <v>9444.1922315506818</v>
      </c>
      <c r="X663" s="71">
        <v>50758.031458964339</v>
      </c>
      <c r="Y663" s="71">
        <v>33307.656085866358</v>
      </c>
      <c r="Z663" s="74">
        <v>-2.0081643015146255E-9</v>
      </c>
      <c r="AA663" s="75"/>
      <c r="AB663" s="75">
        <v>60</v>
      </c>
      <c r="AC663" s="76"/>
      <c r="AD663" s="77"/>
      <c r="AE663" s="77"/>
      <c r="AF663" s="63"/>
      <c r="AG663" s="78"/>
      <c r="AH663" s="77"/>
      <c r="AI663" s="77"/>
      <c r="AJ663" s="77"/>
      <c r="AK663" s="77"/>
      <c r="AL663" s="77"/>
    </row>
    <row r="664" spans="1:38" hidden="1">
      <c r="A664" s="93">
        <f>VLOOKUP(B664,'Outstanding Oct 2020'!$A:$A,1,FALSE)</f>
        <v>143970183</v>
      </c>
      <c r="B664" s="62">
        <v>143970183</v>
      </c>
      <c r="C664" s="61">
        <v>98</v>
      </c>
      <c r="D664" s="62" t="s">
        <v>863</v>
      </c>
      <c r="E664" s="63" t="s">
        <v>822</v>
      </c>
      <c r="F664" s="64">
        <v>43494</v>
      </c>
      <c r="G664" s="64">
        <v>46054</v>
      </c>
      <c r="H664" s="65">
        <v>84</v>
      </c>
      <c r="I664" s="65">
        <v>20</v>
      </c>
      <c r="J664" s="65">
        <v>60</v>
      </c>
      <c r="K664" s="65">
        <v>20</v>
      </c>
      <c r="L664" s="66">
        <v>20</v>
      </c>
      <c r="M664" s="67">
        <v>914112</v>
      </c>
      <c r="N664" s="68">
        <v>0.05</v>
      </c>
      <c r="O664" s="69">
        <v>0.08</v>
      </c>
      <c r="P664" s="70">
        <v>17250.421128794125</v>
      </c>
      <c r="Q664" s="71">
        <v>850763.74445190316</v>
      </c>
      <c r="R664" s="71">
        <v>63348.255548096844</v>
      </c>
      <c r="S664" s="71">
        <v>98165.225020221202</v>
      </c>
      <c r="T664" s="71">
        <v>65263.910063770774</v>
      </c>
      <c r="U664" s="72">
        <v>32901.314956450427</v>
      </c>
      <c r="V664" s="71">
        <v>21116.085182698949</v>
      </c>
      <c r="W664" s="73">
        <v>32901.314956450427</v>
      </c>
      <c r="X664" s="71">
        <v>184261.52327573719</v>
      </c>
      <c r="Y664" s="71">
        <v>120913.26772764756</v>
      </c>
      <c r="Z664" s="74">
        <v>-7.2177499532699585E-9</v>
      </c>
      <c r="AA664" s="75"/>
      <c r="AB664" s="75">
        <v>60</v>
      </c>
      <c r="AC664" s="76"/>
      <c r="AD664" s="77"/>
      <c r="AE664" s="77"/>
      <c r="AF664" s="63"/>
      <c r="AG664" s="78"/>
      <c r="AH664" s="77"/>
      <c r="AI664" s="77"/>
      <c r="AJ664" s="77"/>
      <c r="AK664" s="77"/>
      <c r="AL664" s="77"/>
    </row>
    <row r="665" spans="1:38" hidden="1">
      <c r="A665" s="93">
        <f>VLOOKUP(B665,'Outstanding Oct 2020'!$A:$A,1,FALSE)</f>
        <v>143595625</v>
      </c>
      <c r="B665" s="62">
        <v>143595625</v>
      </c>
      <c r="C665" s="61">
        <v>99</v>
      </c>
      <c r="D665" s="62" t="s">
        <v>864</v>
      </c>
      <c r="E665" s="63" t="s">
        <v>823</v>
      </c>
      <c r="F665" s="64">
        <v>43474</v>
      </c>
      <c r="G665" s="64">
        <v>51502</v>
      </c>
      <c r="H665" s="65">
        <v>264</v>
      </c>
      <c r="I665" s="65">
        <v>21</v>
      </c>
      <c r="J665" s="65">
        <v>180</v>
      </c>
      <c r="K665" s="65">
        <v>21</v>
      </c>
      <c r="L665" s="66">
        <v>21</v>
      </c>
      <c r="M665" s="67">
        <v>1650001</v>
      </c>
      <c r="N665" s="68">
        <v>0.03</v>
      </c>
      <c r="O665" s="69">
        <v>6.25E-2</v>
      </c>
      <c r="P665" s="70">
        <v>11394.603970403239</v>
      </c>
      <c r="Q665" s="71">
        <v>1328936.3295049176</v>
      </c>
      <c r="R665" s="71">
        <v>321064.67049508239</v>
      </c>
      <c r="S665" s="71">
        <v>140294.76914030541</v>
      </c>
      <c r="T665" s="71">
        <v>82747.397527278838</v>
      </c>
      <c r="U665" s="72">
        <v>57547.371613026568</v>
      </c>
      <c r="V665" s="71">
        <v>37457.544891092948</v>
      </c>
      <c r="W665" s="73">
        <v>57547.371613026568</v>
      </c>
      <c r="X665" s="71">
        <v>722092.38516765391</v>
      </c>
      <c r="Y665" s="71">
        <v>401027.71467258339</v>
      </c>
      <c r="Z665" s="74">
        <v>-1.1874362826347351E-8</v>
      </c>
      <c r="AA665" s="75"/>
      <c r="AB665" s="75">
        <v>180</v>
      </c>
      <c r="AC665" s="76"/>
      <c r="AD665" s="77"/>
      <c r="AE665" s="77"/>
      <c r="AF665" s="63"/>
      <c r="AG665" s="78"/>
      <c r="AH665" s="77"/>
      <c r="AI665" s="77"/>
      <c r="AJ665" s="77"/>
      <c r="AK665" s="77"/>
      <c r="AL665" s="77"/>
    </row>
    <row r="666" spans="1:38" hidden="1">
      <c r="A666" s="93">
        <f>VLOOKUP(B666,'Outstanding Oct 2020'!$A:$A,1,FALSE)</f>
        <v>143656624</v>
      </c>
      <c r="B666" s="62">
        <v>143656624</v>
      </c>
      <c r="C666" s="61">
        <v>99</v>
      </c>
      <c r="D666" s="62" t="s">
        <v>941</v>
      </c>
      <c r="E666" s="63" t="s">
        <v>823</v>
      </c>
      <c r="F666" s="64">
        <v>43493</v>
      </c>
      <c r="G666" s="64">
        <v>47392</v>
      </c>
      <c r="H666" s="65">
        <v>128</v>
      </c>
      <c r="I666" s="65">
        <v>20</v>
      </c>
      <c r="J666" s="65">
        <v>128</v>
      </c>
      <c r="K666" s="65">
        <v>20</v>
      </c>
      <c r="L666" s="66">
        <v>20</v>
      </c>
      <c r="M666" s="67">
        <v>972775</v>
      </c>
      <c r="N666" s="68">
        <v>0.03</v>
      </c>
      <c r="O666" s="69">
        <v>6.25E-2</v>
      </c>
      <c r="P666" s="70">
        <v>8889.9299781576683</v>
      </c>
      <c r="Q666" s="71">
        <v>829014.5819009624</v>
      </c>
      <c r="R666" s="71">
        <v>143760.4180990376</v>
      </c>
      <c r="S666" s="71">
        <v>81686.592608013962</v>
      </c>
      <c r="T666" s="71">
        <v>45524.697550567507</v>
      </c>
      <c r="U666" s="72">
        <v>36161.895057446454</v>
      </c>
      <c r="V666" s="71">
        <v>22462.565327974626</v>
      </c>
      <c r="W666" s="73">
        <v>36161.895057446454</v>
      </c>
      <c r="X666" s="71">
        <v>308896.45530321181</v>
      </c>
      <c r="Y666" s="71">
        <v>165136.03720418143</v>
      </c>
      <c r="Z666" s="74">
        <v>-7.2177499532699585E-9</v>
      </c>
      <c r="AA666" s="75"/>
      <c r="AB666" s="75">
        <v>128</v>
      </c>
      <c r="AC666" s="76"/>
      <c r="AD666" s="77"/>
      <c r="AE666" s="77"/>
      <c r="AF666" s="63"/>
      <c r="AG666" s="78"/>
      <c r="AH666" s="77"/>
      <c r="AI666" s="77"/>
      <c r="AJ666" s="77"/>
      <c r="AK666" s="77"/>
      <c r="AL666" s="77"/>
    </row>
    <row r="667" spans="1:38" hidden="1">
      <c r="A667" s="93">
        <f>VLOOKUP(B667,'Outstanding Oct 2020'!$A:$A,1,FALSE)</f>
        <v>143523276</v>
      </c>
      <c r="B667" s="62">
        <v>143523276</v>
      </c>
      <c r="C667" s="61">
        <v>99</v>
      </c>
      <c r="D667" s="62" t="s">
        <v>865</v>
      </c>
      <c r="E667" s="63" t="s">
        <v>823</v>
      </c>
      <c r="F667" s="64">
        <v>43517</v>
      </c>
      <c r="G667" s="64">
        <v>54483</v>
      </c>
      <c r="H667" s="65">
        <v>361</v>
      </c>
      <c r="I667" s="65">
        <v>19</v>
      </c>
      <c r="J667" s="65">
        <v>180</v>
      </c>
      <c r="K667" s="65">
        <v>19</v>
      </c>
      <c r="L667" s="66">
        <v>19</v>
      </c>
      <c r="M667" s="67">
        <v>2854877</v>
      </c>
      <c r="N667" s="68">
        <v>0.03</v>
      </c>
      <c r="O667" s="69">
        <v>6.25E-2</v>
      </c>
      <c r="P667" s="70">
        <v>19715.256414519074</v>
      </c>
      <c r="Q667" s="71">
        <v>2299362.0983066135</v>
      </c>
      <c r="R667" s="71">
        <v>555514.90169338649</v>
      </c>
      <c r="S667" s="71">
        <v>220440.3850335133</v>
      </c>
      <c r="T667" s="71">
        <v>130152.59177129023</v>
      </c>
      <c r="U667" s="72">
        <v>90287.793262223073</v>
      </c>
      <c r="V667" s="71">
        <v>58637.684067635244</v>
      </c>
      <c r="W667" s="73">
        <v>90287.793262223073</v>
      </c>
      <c r="X667" s="71">
        <v>1249384.0563068003</v>
      </c>
      <c r="Y667" s="71">
        <v>693869.15461343341</v>
      </c>
      <c r="Z667" s="74">
        <v>-1.9557774066925049E-8</v>
      </c>
      <c r="AA667" s="75"/>
      <c r="AB667" s="75">
        <v>180</v>
      </c>
      <c r="AC667" s="76"/>
      <c r="AD667" s="77"/>
      <c r="AE667" s="77"/>
      <c r="AF667" s="63"/>
      <c r="AG667" s="78"/>
      <c r="AH667" s="77"/>
      <c r="AI667" s="77"/>
      <c r="AJ667" s="77"/>
      <c r="AK667" s="77"/>
      <c r="AL667" s="77"/>
    </row>
    <row r="668" spans="1:38" hidden="1">
      <c r="A668" s="93">
        <f>VLOOKUP(B668,'Outstanding Oct 2020'!$A:$A,1,FALSE)</f>
        <v>143988953</v>
      </c>
      <c r="B668" s="62">
        <v>143988953</v>
      </c>
      <c r="C668" s="61">
        <v>98</v>
      </c>
      <c r="D668" s="62" t="s">
        <v>942</v>
      </c>
      <c r="E668" s="63" t="s">
        <v>822</v>
      </c>
      <c r="F668" s="64">
        <v>43511</v>
      </c>
      <c r="G668" s="64">
        <v>45323</v>
      </c>
      <c r="H668" s="65">
        <v>60</v>
      </c>
      <c r="I668" s="65">
        <v>19</v>
      </c>
      <c r="J668" s="65">
        <v>60</v>
      </c>
      <c r="K668" s="65">
        <v>19</v>
      </c>
      <c r="L668" s="66">
        <v>19</v>
      </c>
      <c r="M668" s="67">
        <v>302128</v>
      </c>
      <c r="N668" s="68">
        <v>0.05</v>
      </c>
      <c r="O668" s="69">
        <v>0.08</v>
      </c>
      <c r="P668" s="70">
        <v>5701.528078397736</v>
      </c>
      <c r="Q668" s="71">
        <v>281190.43244565721</v>
      </c>
      <c r="R668" s="71">
        <v>20937.567554342793</v>
      </c>
      <c r="S668" s="71">
        <v>31085.462846277864</v>
      </c>
      <c r="T668" s="71">
        <v>20677.070522970971</v>
      </c>
      <c r="U668" s="72">
        <v>10408.392323306893</v>
      </c>
      <c r="V668" s="71">
        <v>6630.2297255418844</v>
      </c>
      <c r="W668" s="73">
        <v>10408.392323306893</v>
      </c>
      <c r="X668" s="71">
        <v>60901.25225820468</v>
      </c>
      <c r="Y668" s="71">
        <v>39963.684703864099</v>
      </c>
      <c r="Z668" s="74">
        <v>-2.2118911147117615E-9</v>
      </c>
      <c r="AA668" s="75"/>
      <c r="AB668" s="75">
        <v>60</v>
      </c>
      <c r="AC668" s="76"/>
      <c r="AD668" s="77"/>
      <c r="AE668" s="77"/>
      <c r="AF668" s="63"/>
      <c r="AG668" s="78"/>
      <c r="AH668" s="77"/>
      <c r="AI668" s="77"/>
      <c r="AJ668" s="77"/>
      <c r="AK668" s="77"/>
      <c r="AL668" s="77"/>
    </row>
    <row r="669" spans="1:38" hidden="1">
      <c r="A669" s="93">
        <f>VLOOKUP(B669,'Outstanding Oct 2020'!$A:$A,1,FALSE)</f>
        <v>141910205</v>
      </c>
      <c r="B669" s="62">
        <v>141910205</v>
      </c>
      <c r="C669" s="61">
        <v>98</v>
      </c>
      <c r="D669" s="62" t="s">
        <v>867</v>
      </c>
      <c r="E669" s="63" t="s">
        <v>822</v>
      </c>
      <c r="F669" s="64">
        <v>43511</v>
      </c>
      <c r="G669" s="64">
        <v>45323</v>
      </c>
      <c r="H669" s="65">
        <v>60</v>
      </c>
      <c r="I669" s="65">
        <v>19</v>
      </c>
      <c r="J669" s="65">
        <v>60</v>
      </c>
      <c r="K669" s="65">
        <v>19</v>
      </c>
      <c r="L669" s="66">
        <v>19</v>
      </c>
      <c r="M669" s="67">
        <v>382430</v>
      </c>
      <c r="N669" s="68">
        <v>0.05</v>
      </c>
      <c r="O669" s="69">
        <v>0.08</v>
      </c>
      <c r="P669" s="70">
        <v>7216.9258824791023</v>
      </c>
      <c r="Q669" s="71">
        <v>355927.47802319773</v>
      </c>
      <c r="R669" s="71">
        <v>26502.521976802265</v>
      </c>
      <c r="S669" s="71">
        <v>39347.606167922349</v>
      </c>
      <c r="T669" s="71">
        <v>26172.787957752313</v>
      </c>
      <c r="U669" s="72">
        <v>13174.818210170037</v>
      </c>
      <c r="V669" s="71">
        <v>8392.4652926540512</v>
      </c>
      <c r="W669" s="73">
        <v>13174.818210170037</v>
      </c>
      <c r="X669" s="71">
        <v>77088.074925545428</v>
      </c>
      <c r="Y669" s="71">
        <v>50585.552948746074</v>
      </c>
      <c r="Z669" s="74">
        <v>-2.9103830456733704E-9</v>
      </c>
      <c r="AA669" s="75"/>
      <c r="AB669" s="75">
        <v>60</v>
      </c>
      <c r="AC669" s="76"/>
      <c r="AD669" s="77"/>
      <c r="AE669" s="77"/>
      <c r="AF669" s="63"/>
      <c r="AG669" s="78"/>
      <c r="AH669" s="77"/>
      <c r="AI669" s="77"/>
      <c r="AJ669" s="77"/>
      <c r="AK669" s="77"/>
      <c r="AL669" s="77"/>
    </row>
    <row r="670" spans="1:38" hidden="1">
      <c r="A670" s="93">
        <f>VLOOKUP(B670,'Outstanding Oct 2020'!$A:$A,1,FALSE)</f>
        <v>143970272</v>
      </c>
      <c r="B670" s="62">
        <v>143970272</v>
      </c>
      <c r="C670" s="61">
        <v>98</v>
      </c>
      <c r="D670" s="62" t="s">
        <v>869</v>
      </c>
      <c r="E670" s="63" t="s">
        <v>822</v>
      </c>
      <c r="F670" s="64">
        <v>43532</v>
      </c>
      <c r="G670" s="64">
        <v>44348</v>
      </c>
      <c r="H670" s="65">
        <v>27</v>
      </c>
      <c r="I670" s="65">
        <v>19</v>
      </c>
      <c r="J670" s="65">
        <v>27</v>
      </c>
      <c r="K670" s="65">
        <v>19</v>
      </c>
      <c r="L670" s="66">
        <v>19</v>
      </c>
      <c r="M670" s="67">
        <v>402837</v>
      </c>
      <c r="N670" s="68">
        <v>0.05</v>
      </c>
      <c r="O670" s="69">
        <v>0.08</v>
      </c>
      <c r="P670" s="70">
        <v>15805.894030598492</v>
      </c>
      <c r="Q670" s="71">
        <v>389371.94122596231</v>
      </c>
      <c r="R670" s="71">
        <v>13465.058774037694</v>
      </c>
      <c r="S670" s="71">
        <v>33676.56004412513</v>
      </c>
      <c r="T670" s="71">
        <v>21583.810095955443</v>
      </c>
      <c r="U670" s="72">
        <v>12092.749948169687</v>
      </c>
      <c r="V670" s="71">
        <v>9475.4117298783785</v>
      </c>
      <c r="W670" s="73">
        <v>12092.749948169687</v>
      </c>
      <c r="X670" s="71">
        <v>37387.197600193904</v>
      </c>
      <c r="Y670" s="71">
        <v>23922.138826159295</v>
      </c>
      <c r="Z670" s="74">
        <v>-3.0850060284137726E-9</v>
      </c>
      <c r="AA670" s="75"/>
      <c r="AB670" s="75">
        <v>27</v>
      </c>
      <c r="AC670" s="76"/>
      <c r="AD670" s="77"/>
      <c r="AE670" s="77"/>
      <c r="AF670" s="63"/>
      <c r="AG670" s="78"/>
      <c r="AH670" s="77"/>
      <c r="AI670" s="77"/>
      <c r="AJ670" s="77"/>
      <c r="AK670" s="77"/>
      <c r="AL670" s="77"/>
    </row>
    <row r="671" spans="1:38" hidden="1">
      <c r="A671" s="93">
        <f>VLOOKUP(B671,'Outstanding Oct 2020'!$A:$A,1,FALSE)</f>
        <v>143989666</v>
      </c>
      <c r="B671" s="62">
        <v>143989666</v>
      </c>
      <c r="C671" s="61">
        <v>98</v>
      </c>
      <c r="D671" s="62" t="s">
        <v>488</v>
      </c>
      <c r="E671" s="63" t="s">
        <v>822</v>
      </c>
      <c r="F671" s="64">
        <v>43535</v>
      </c>
      <c r="G671" s="64">
        <v>46082</v>
      </c>
      <c r="H671" s="65">
        <v>84</v>
      </c>
      <c r="I671" s="65">
        <v>19</v>
      </c>
      <c r="J671" s="65">
        <v>60</v>
      </c>
      <c r="K671" s="65">
        <v>19</v>
      </c>
      <c r="L671" s="66">
        <v>19</v>
      </c>
      <c r="M671" s="67">
        <v>808228</v>
      </c>
      <c r="N671" s="68">
        <v>0.05</v>
      </c>
      <c r="O671" s="69">
        <v>0.08</v>
      </c>
      <c r="P671" s="70">
        <v>15252.25942563167</v>
      </c>
      <c r="Q671" s="71">
        <v>752217.53970068519</v>
      </c>
      <c r="R671" s="71">
        <v>56010.460299314815</v>
      </c>
      <c r="S671" s="71">
        <v>83157.275940401014</v>
      </c>
      <c r="T671" s="71">
        <v>55313.60004580766</v>
      </c>
      <c r="U671" s="72">
        <v>27843.675894593354</v>
      </c>
      <c r="V671" s="71">
        <v>17736.64576144969</v>
      </c>
      <c r="W671" s="73">
        <v>27843.675894593354</v>
      </c>
      <c r="X671" s="71">
        <v>162918.02583720884</v>
      </c>
      <c r="Y671" s="71">
        <v>106907.5655379002</v>
      </c>
      <c r="Z671" s="74">
        <v>-6.1700120568275452E-9</v>
      </c>
      <c r="AA671" s="75"/>
      <c r="AB671" s="75">
        <v>60</v>
      </c>
      <c r="AC671" s="76"/>
      <c r="AD671" s="77"/>
      <c r="AE671" s="77"/>
      <c r="AF671" s="63"/>
      <c r="AG671" s="78"/>
      <c r="AH671" s="77"/>
      <c r="AI671" s="77"/>
      <c r="AJ671" s="77"/>
      <c r="AK671" s="77"/>
      <c r="AL671" s="77"/>
    </row>
    <row r="672" spans="1:38" hidden="1">
      <c r="A672" s="93">
        <f>VLOOKUP(B672,'Outstanding Oct 2020'!$A:$A,1,FALSE)</f>
        <v>143960153</v>
      </c>
      <c r="B672" s="62">
        <v>143960153</v>
      </c>
      <c r="C672" s="61">
        <v>98</v>
      </c>
      <c r="D672" s="62" t="s">
        <v>967</v>
      </c>
      <c r="E672" s="63" t="s">
        <v>822</v>
      </c>
      <c r="F672" s="64">
        <v>43539</v>
      </c>
      <c r="G672" s="64">
        <v>45352</v>
      </c>
      <c r="H672" s="65">
        <v>60</v>
      </c>
      <c r="I672" s="65">
        <v>19</v>
      </c>
      <c r="J672" s="65">
        <v>60</v>
      </c>
      <c r="K672" s="65">
        <v>19</v>
      </c>
      <c r="L672" s="66">
        <v>19</v>
      </c>
      <c r="M672" s="67">
        <v>301960</v>
      </c>
      <c r="N672" s="68">
        <v>0.05</v>
      </c>
      <c r="O672" s="69">
        <v>0.08</v>
      </c>
      <c r="P672" s="70">
        <v>5698.3577111455415</v>
      </c>
      <c r="Q672" s="71">
        <v>281034.07489968039</v>
      </c>
      <c r="R672" s="71">
        <v>20925.925100319611</v>
      </c>
      <c r="S672" s="71">
        <v>31068.177597117974</v>
      </c>
      <c r="T672" s="71">
        <v>20665.572919809871</v>
      </c>
      <c r="U672" s="72">
        <v>10402.604677308103</v>
      </c>
      <c r="V672" s="71">
        <v>6626.5429484345441</v>
      </c>
      <c r="W672" s="73">
        <v>10402.604677308103</v>
      </c>
      <c r="X672" s="71">
        <v>60867.387769049732</v>
      </c>
      <c r="Y672" s="71">
        <v>39941.462668732507</v>
      </c>
      <c r="Z672" s="74">
        <v>-2.3865140974521637E-9</v>
      </c>
      <c r="AA672" s="75"/>
      <c r="AB672" s="75">
        <v>60</v>
      </c>
      <c r="AC672" s="76"/>
      <c r="AD672" s="77"/>
      <c r="AE672" s="77"/>
      <c r="AF672" s="63"/>
      <c r="AG672" s="78"/>
      <c r="AH672" s="77"/>
      <c r="AI672" s="77"/>
      <c r="AJ672" s="77"/>
      <c r="AK672" s="77"/>
      <c r="AL672" s="77"/>
    </row>
    <row r="673" spans="1:38" hidden="1">
      <c r="A673" s="93">
        <f>VLOOKUP(B673,'Outstanding Oct 2020'!$A:$A,1,FALSE)</f>
        <v>143989321</v>
      </c>
      <c r="B673" s="62">
        <v>143989321</v>
      </c>
      <c r="C673" s="61">
        <v>98</v>
      </c>
      <c r="D673" s="62" t="s">
        <v>641</v>
      </c>
      <c r="E673" s="63" t="s">
        <v>822</v>
      </c>
      <c r="F673" s="64">
        <v>43539</v>
      </c>
      <c r="G673" s="64">
        <v>45352</v>
      </c>
      <c r="H673" s="65">
        <v>60</v>
      </c>
      <c r="I673" s="65">
        <v>19</v>
      </c>
      <c r="J673" s="65">
        <v>60</v>
      </c>
      <c r="K673" s="65">
        <v>19</v>
      </c>
      <c r="L673" s="66">
        <v>19</v>
      </c>
      <c r="M673" s="67">
        <v>211255</v>
      </c>
      <c r="N673" s="68">
        <v>0.05</v>
      </c>
      <c r="O673" s="69">
        <v>0.08</v>
      </c>
      <c r="P673" s="70">
        <v>3986.64246346553</v>
      </c>
      <c r="Q673" s="71">
        <v>196614.96056739963</v>
      </c>
      <c r="R673" s="71">
        <v>14640.039432600373</v>
      </c>
      <c r="S673" s="71">
        <v>21735.686376603393</v>
      </c>
      <c r="T673" s="71">
        <v>14457.893784522552</v>
      </c>
      <c r="U673" s="72">
        <v>7277.7925920808411</v>
      </c>
      <c r="V673" s="71">
        <v>4636.0124869901183</v>
      </c>
      <c r="W673" s="73">
        <v>7277.7925920808411</v>
      </c>
      <c r="X673" s="71">
        <v>42583.587240530556</v>
      </c>
      <c r="Y673" s="71">
        <v>27943.547807931813</v>
      </c>
      <c r="Z673" s="74">
        <v>-1.6298145055770874E-9</v>
      </c>
      <c r="AA673" s="75"/>
      <c r="AB673" s="75">
        <v>60</v>
      </c>
      <c r="AC673" s="76"/>
      <c r="AD673" s="77"/>
      <c r="AE673" s="77"/>
      <c r="AF673" s="63"/>
      <c r="AG673" s="78"/>
      <c r="AH673" s="77"/>
      <c r="AI673" s="77"/>
      <c r="AJ673" s="77"/>
      <c r="AK673" s="77"/>
      <c r="AL673" s="77"/>
    </row>
    <row r="674" spans="1:38" hidden="1">
      <c r="A674" s="93">
        <f>VLOOKUP(B674,'Outstanding Oct 2020'!$A:$A,1,FALSE)</f>
        <v>143930041</v>
      </c>
      <c r="B674" s="62">
        <v>143930041</v>
      </c>
      <c r="C674" s="61">
        <v>98</v>
      </c>
      <c r="D674" s="62" t="s">
        <v>870</v>
      </c>
      <c r="E674" s="63" t="s">
        <v>822</v>
      </c>
      <c r="F674" s="64">
        <v>43544</v>
      </c>
      <c r="G674" s="64">
        <v>45383</v>
      </c>
      <c r="H674" s="65">
        <v>60</v>
      </c>
      <c r="I674" s="65">
        <v>18</v>
      </c>
      <c r="J674" s="65">
        <v>60</v>
      </c>
      <c r="K674" s="65">
        <v>18</v>
      </c>
      <c r="L674" s="66">
        <v>18</v>
      </c>
      <c r="M674" s="67">
        <v>408000</v>
      </c>
      <c r="N674" s="68">
        <v>0.05</v>
      </c>
      <c r="O674" s="69">
        <v>0.08</v>
      </c>
      <c r="P674" s="70">
        <v>7699.4633267564614</v>
      </c>
      <c r="Q674" s="71">
        <v>379725.46880073391</v>
      </c>
      <c r="R674" s="71">
        <v>28274.531199266086</v>
      </c>
      <c r="S674" s="71">
        <v>40103.537800612263</v>
      </c>
      <c r="T674" s="71">
        <v>26689.006091577001</v>
      </c>
      <c r="U674" s="72">
        <v>13414.531709035262</v>
      </c>
      <c r="V674" s="71">
        <v>8482.3593597798263</v>
      </c>
      <c r="W674" s="73">
        <v>13414.531709035262</v>
      </c>
      <c r="X674" s="71">
        <v>82242.330804650672</v>
      </c>
      <c r="Y674" s="71">
        <v>53967.79960538767</v>
      </c>
      <c r="Z674" s="74">
        <v>-3.0850060284137726E-9</v>
      </c>
      <c r="AA674" s="75"/>
      <c r="AB674" s="75">
        <v>60</v>
      </c>
      <c r="AC674" s="76"/>
      <c r="AD674" s="77"/>
      <c r="AE674" s="77"/>
      <c r="AF674" s="63"/>
      <c r="AG674" s="78"/>
      <c r="AH674" s="77"/>
      <c r="AI674" s="77"/>
      <c r="AJ674" s="77"/>
      <c r="AK674" s="77"/>
      <c r="AL674" s="77"/>
    </row>
    <row r="675" spans="1:38" hidden="1">
      <c r="A675" s="93">
        <f>VLOOKUP(B675,'Outstanding Oct 2020'!$A:$A,1,FALSE)</f>
        <v>143930092</v>
      </c>
      <c r="B675" s="62">
        <v>143930092</v>
      </c>
      <c r="C675" s="61">
        <v>97</v>
      </c>
      <c r="D675" s="62" t="s">
        <v>871</v>
      </c>
      <c r="E675" s="63" t="s">
        <v>822</v>
      </c>
      <c r="F675" s="64">
        <v>43577</v>
      </c>
      <c r="G675" s="64">
        <v>45413</v>
      </c>
      <c r="H675" s="65">
        <v>60</v>
      </c>
      <c r="I675" s="65">
        <v>17</v>
      </c>
      <c r="J675" s="65">
        <v>60</v>
      </c>
      <c r="K675" s="65">
        <v>17</v>
      </c>
      <c r="L675" s="66">
        <v>17</v>
      </c>
      <c r="M675" s="67">
        <v>95566</v>
      </c>
      <c r="N675" s="68">
        <v>0</v>
      </c>
      <c r="O675" s="69">
        <v>0.08</v>
      </c>
      <c r="P675" s="70">
        <v>1592.7666666666667</v>
      </c>
      <c r="Q675" s="71">
        <v>78552.756669206865</v>
      </c>
      <c r="R675" s="71">
        <v>17013.243330793135</v>
      </c>
      <c r="S675" s="71">
        <v>7900.2679184778208</v>
      </c>
      <c r="T675" s="71">
        <v>0</v>
      </c>
      <c r="U675" s="72">
        <v>7900.2679184778208</v>
      </c>
      <c r="V675" s="71">
        <v>4820.4189437247223</v>
      </c>
      <c r="W675" s="73">
        <v>7900.2679184778208</v>
      </c>
      <c r="X675" s="71">
        <v>17013.243330792495</v>
      </c>
      <c r="Y675" s="71">
        <v>0</v>
      </c>
      <c r="Z675" s="74">
        <v>-6.4028427004814148E-10</v>
      </c>
      <c r="AA675" s="75"/>
      <c r="AB675" s="75">
        <v>60</v>
      </c>
      <c r="AC675" s="76"/>
      <c r="AD675" s="77"/>
      <c r="AE675" s="77"/>
      <c r="AF675" s="63"/>
      <c r="AG675" s="78"/>
      <c r="AH675" s="77"/>
      <c r="AI675" s="77"/>
      <c r="AJ675" s="77"/>
      <c r="AK675" s="77"/>
      <c r="AL675" s="77"/>
    </row>
    <row r="676" spans="1:38" hidden="1">
      <c r="A676" s="93">
        <f>VLOOKUP(B676,'Outstanding Oct 2020'!$A:$A,1,FALSE)</f>
        <v>143970566</v>
      </c>
      <c r="B676" s="62">
        <v>143970566</v>
      </c>
      <c r="C676" s="61">
        <v>98</v>
      </c>
      <c r="D676" s="62" t="s">
        <v>432</v>
      </c>
      <c r="E676" s="63" t="s">
        <v>822</v>
      </c>
      <c r="F676" s="64">
        <v>43572</v>
      </c>
      <c r="G676" s="64">
        <v>46143</v>
      </c>
      <c r="H676" s="65">
        <v>85</v>
      </c>
      <c r="I676" s="65">
        <v>17</v>
      </c>
      <c r="J676" s="65">
        <v>60</v>
      </c>
      <c r="K676" s="65">
        <v>17</v>
      </c>
      <c r="L676" s="66">
        <v>17</v>
      </c>
      <c r="M676" s="67">
        <v>1015681</v>
      </c>
      <c r="N676" s="68">
        <v>0.05</v>
      </c>
      <c r="O676" s="69">
        <v>0.08</v>
      </c>
      <c r="P676" s="70">
        <v>19167.153458782668</v>
      </c>
      <c r="Q676" s="71">
        <v>945293.98009068181</v>
      </c>
      <c r="R676" s="71">
        <v>70387.019909318187</v>
      </c>
      <c r="S676" s="71">
        <v>95070.829097563052</v>
      </c>
      <c r="T676" s="71">
        <v>63301.902443392319</v>
      </c>
      <c r="U676" s="72">
        <v>31768.926654170733</v>
      </c>
      <c r="V676" s="71">
        <v>19942.98897430682</v>
      </c>
      <c r="W676" s="73">
        <v>31768.926654170733</v>
      </c>
      <c r="X676" s="71">
        <v>204735.22743627045</v>
      </c>
      <c r="Y676" s="71">
        <v>134348.20752696029</v>
      </c>
      <c r="Z676" s="74">
        <v>-8.0326572060585022E-9</v>
      </c>
      <c r="AA676" s="75"/>
      <c r="AB676" s="75">
        <v>60</v>
      </c>
      <c r="AC676" s="76"/>
      <c r="AD676" s="77"/>
      <c r="AE676" s="77"/>
      <c r="AF676" s="63"/>
      <c r="AG676" s="78"/>
      <c r="AH676" s="77"/>
      <c r="AI676" s="77"/>
      <c r="AJ676" s="77"/>
      <c r="AK676" s="77"/>
      <c r="AL676" s="77"/>
    </row>
    <row r="677" spans="1:38" hidden="1">
      <c r="A677" s="93">
        <f>VLOOKUP(B677,'Outstanding Oct 2020'!$A:$A,1,FALSE)</f>
        <v>143989593</v>
      </c>
      <c r="B677" s="62">
        <v>143989593</v>
      </c>
      <c r="C677" s="61">
        <v>98</v>
      </c>
      <c r="D677" s="62" t="s">
        <v>872</v>
      </c>
      <c r="E677" s="63" t="s">
        <v>822</v>
      </c>
      <c r="F677" s="64">
        <v>43578</v>
      </c>
      <c r="G677" s="64">
        <v>45413</v>
      </c>
      <c r="H677" s="65">
        <v>60</v>
      </c>
      <c r="I677" s="65">
        <v>17</v>
      </c>
      <c r="J677" s="65">
        <v>60</v>
      </c>
      <c r="K677" s="65">
        <v>17</v>
      </c>
      <c r="L677" s="66">
        <v>17</v>
      </c>
      <c r="M677" s="67">
        <v>408170</v>
      </c>
      <c r="N677" s="68">
        <v>0.05</v>
      </c>
      <c r="O677" s="69">
        <v>0.08</v>
      </c>
      <c r="P677" s="70">
        <v>7702.6714364759428</v>
      </c>
      <c r="Q677" s="71">
        <v>379883.68774606753</v>
      </c>
      <c r="R677" s="71">
        <v>28286.312253932469</v>
      </c>
      <c r="S677" s="71">
        <v>38205.952767406634</v>
      </c>
      <c r="T677" s="71">
        <v>25439.028120364019</v>
      </c>
      <c r="U677" s="72">
        <v>12766.924647042615</v>
      </c>
      <c r="V677" s="71">
        <v>8014.4551386141993</v>
      </c>
      <c r="W677" s="73">
        <v>12766.924647042615</v>
      </c>
      <c r="X677" s="71">
        <v>82276.598442485905</v>
      </c>
      <c r="Y677" s="71">
        <v>53990.28618855658</v>
      </c>
      <c r="Z677" s="74">
        <v>-3.14321368932724E-9</v>
      </c>
      <c r="AA677" s="75"/>
      <c r="AB677" s="75">
        <v>60</v>
      </c>
      <c r="AC677" s="76"/>
      <c r="AD677" s="77"/>
      <c r="AE677" s="77"/>
      <c r="AF677" s="63"/>
      <c r="AG677" s="78"/>
      <c r="AH677" s="77"/>
      <c r="AI677" s="77"/>
      <c r="AJ677" s="77"/>
      <c r="AK677" s="77"/>
      <c r="AL677" s="77"/>
    </row>
    <row r="678" spans="1:38" hidden="1">
      <c r="A678" s="93">
        <f>VLOOKUP(B678,'Outstanding Oct 2020'!$A:$A,1,FALSE)</f>
        <v>143455602</v>
      </c>
      <c r="B678" s="62">
        <v>143455602</v>
      </c>
      <c r="C678" s="61">
        <v>99</v>
      </c>
      <c r="D678" s="62" t="s">
        <v>874</v>
      </c>
      <c r="E678" s="63" t="s">
        <v>823</v>
      </c>
      <c r="F678" s="64">
        <v>43577</v>
      </c>
      <c r="G678" s="64">
        <v>47969</v>
      </c>
      <c r="H678" s="65">
        <v>144</v>
      </c>
      <c r="I678" s="65">
        <v>17</v>
      </c>
      <c r="J678" s="65">
        <v>144</v>
      </c>
      <c r="K678" s="65">
        <v>17</v>
      </c>
      <c r="L678" s="66">
        <v>17</v>
      </c>
      <c r="M678" s="67">
        <v>1206916</v>
      </c>
      <c r="N678" s="68">
        <v>0.03</v>
      </c>
      <c r="O678" s="69">
        <v>6.25E-2</v>
      </c>
      <c r="P678" s="70">
        <v>9990.6900008187004</v>
      </c>
      <c r="Q678" s="71">
        <v>1010347.7416062347</v>
      </c>
      <c r="R678" s="71">
        <v>196568.25839376531</v>
      </c>
      <c r="S678" s="71">
        <v>86019.711767347559</v>
      </c>
      <c r="T678" s="71">
        <v>48893.076032342869</v>
      </c>
      <c r="U678" s="72">
        <v>37126.635735004689</v>
      </c>
      <c r="V678" s="71">
        <v>23205.97494926396</v>
      </c>
      <c r="W678" s="73">
        <v>37126.635735004689</v>
      </c>
      <c r="X678" s="71">
        <v>428311.6185116492</v>
      </c>
      <c r="Y678" s="71">
        <v>231743.36011789273</v>
      </c>
      <c r="Z678" s="74">
        <v>-8.8475644588470459E-9</v>
      </c>
      <c r="AA678" s="75"/>
      <c r="AB678" s="75">
        <v>144</v>
      </c>
      <c r="AC678" s="76"/>
      <c r="AD678" s="77"/>
      <c r="AE678" s="77"/>
      <c r="AF678" s="63"/>
      <c r="AG678" s="78"/>
      <c r="AH678" s="77"/>
      <c r="AI678" s="77"/>
      <c r="AJ678" s="77"/>
      <c r="AK678" s="77"/>
      <c r="AL678" s="77"/>
    </row>
    <row r="679" spans="1:38" hidden="1">
      <c r="A679" s="93">
        <f>VLOOKUP(B679,'Outstanding Oct 2020'!$A:$A,1,FALSE)</f>
        <v>143970779</v>
      </c>
      <c r="B679" s="62">
        <v>143970779</v>
      </c>
      <c r="C679" s="61">
        <v>97</v>
      </c>
      <c r="D679" s="62" t="s">
        <v>537</v>
      </c>
      <c r="E679" s="63" t="s">
        <v>822</v>
      </c>
      <c r="F679" s="64">
        <v>43609</v>
      </c>
      <c r="G679" s="64">
        <v>45444</v>
      </c>
      <c r="H679" s="65">
        <v>60</v>
      </c>
      <c r="I679" s="65">
        <v>16</v>
      </c>
      <c r="J679" s="65">
        <v>60</v>
      </c>
      <c r="K679" s="65">
        <v>16</v>
      </c>
      <c r="L679" s="66">
        <v>16</v>
      </c>
      <c r="M679" s="67">
        <v>184016</v>
      </c>
      <c r="N679" s="68">
        <v>0</v>
      </c>
      <c r="O679" s="69">
        <v>0.08</v>
      </c>
      <c r="P679" s="70">
        <v>3066.9333333333334</v>
      </c>
      <c r="Q679" s="71">
        <v>151256.3471448085</v>
      </c>
      <c r="R679" s="71">
        <v>32759.652855191496</v>
      </c>
      <c r="S679" s="71">
        <v>14434.800923039125</v>
      </c>
      <c r="T679" s="71">
        <v>0</v>
      </c>
      <c r="U679" s="72">
        <v>14434.800923039125</v>
      </c>
      <c r="V679" s="71">
        <v>8735.9074280510649</v>
      </c>
      <c r="W679" s="73">
        <v>14434.800923039125</v>
      </c>
      <c r="X679" s="71">
        <v>32759.652855190216</v>
      </c>
      <c r="Y679" s="71">
        <v>0</v>
      </c>
      <c r="Z679" s="74">
        <v>-1.280568540096283E-9</v>
      </c>
      <c r="AA679" s="75"/>
      <c r="AB679" s="75">
        <v>60</v>
      </c>
      <c r="AC679" s="76"/>
      <c r="AD679" s="77"/>
      <c r="AE679" s="77"/>
      <c r="AF679" s="63"/>
      <c r="AG679" s="78"/>
      <c r="AH679" s="77"/>
      <c r="AI679" s="77"/>
      <c r="AJ679" s="77"/>
      <c r="AK679" s="77"/>
      <c r="AL679" s="77"/>
    </row>
    <row r="680" spans="1:38" hidden="1">
      <c r="A680" s="93">
        <f>VLOOKUP(B680,'Outstanding Oct 2020'!$A:$A,1,FALSE)</f>
        <v>143970205</v>
      </c>
      <c r="B680" s="62">
        <v>143970205</v>
      </c>
      <c r="C680" s="61">
        <v>98</v>
      </c>
      <c r="D680" s="62" t="s">
        <v>875</v>
      </c>
      <c r="E680" s="63" t="s">
        <v>822</v>
      </c>
      <c r="F680" s="64">
        <v>43588</v>
      </c>
      <c r="G680" s="64">
        <v>45413</v>
      </c>
      <c r="H680" s="65">
        <v>60</v>
      </c>
      <c r="I680" s="65">
        <v>17</v>
      </c>
      <c r="J680" s="65">
        <v>60</v>
      </c>
      <c r="K680" s="65">
        <v>17</v>
      </c>
      <c r="L680" s="66">
        <v>17</v>
      </c>
      <c r="M680" s="67">
        <v>452063</v>
      </c>
      <c r="N680" s="68">
        <v>0.05</v>
      </c>
      <c r="O680" s="69">
        <v>0.08</v>
      </c>
      <c r="P680" s="70">
        <v>8530.986494812516</v>
      </c>
      <c r="Q680" s="71">
        <v>420734.88873153477</v>
      </c>
      <c r="R680" s="71">
        <v>31328.111268465233</v>
      </c>
      <c r="S680" s="71">
        <v>42314.470994664312</v>
      </c>
      <c r="T680" s="71">
        <v>28174.641372898841</v>
      </c>
      <c r="U680" s="72">
        <v>14139.829621765472</v>
      </c>
      <c r="V680" s="71">
        <v>8876.2981927318142</v>
      </c>
      <c r="W680" s="73">
        <v>14139.829621765472</v>
      </c>
      <c r="X680" s="71">
        <v>91124.300957212632</v>
      </c>
      <c r="Y680" s="71">
        <v>59796.189688750892</v>
      </c>
      <c r="Z680" s="74">
        <v>-3.4924596548080444E-9</v>
      </c>
      <c r="AA680" s="75"/>
      <c r="AB680" s="75">
        <v>60</v>
      </c>
      <c r="AC680" s="76"/>
      <c r="AD680" s="77"/>
      <c r="AE680" s="77"/>
      <c r="AF680" s="63"/>
      <c r="AG680" s="78"/>
      <c r="AH680" s="77"/>
      <c r="AI680" s="77"/>
      <c r="AJ680" s="77"/>
      <c r="AK680" s="77"/>
      <c r="AL680" s="77"/>
    </row>
    <row r="681" spans="1:38" hidden="1">
      <c r="A681" s="93">
        <f>VLOOKUP(B681,'Outstanding Oct 2020'!$A:$A,1,FALSE)</f>
        <v>143989402</v>
      </c>
      <c r="B681" s="62">
        <v>143989402</v>
      </c>
      <c r="C681" s="61">
        <v>98</v>
      </c>
      <c r="D681" s="62" t="s">
        <v>876</v>
      </c>
      <c r="E681" s="63" t="s">
        <v>822</v>
      </c>
      <c r="F681" s="64">
        <v>43594</v>
      </c>
      <c r="G681" s="64">
        <v>45413</v>
      </c>
      <c r="H681" s="65">
        <v>60</v>
      </c>
      <c r="I681" s="65">
        <v>17</v>
      </c>
      <c r="J681" s="65">
        <v>60</v>
      </c>
      <c r="K681" s="65">
        <v>17</v>
      </c>
      <c r="L681" s="66">
        <v>17</v>
      </c>
      <c r="M681" s="67">
        <v>384709</v>
      </c>
      <c r="N681" s="68">
        <v>0.05</v>
      </c>
      <c r="O681" s="69">
        <v>0.08</v>
      </c>
      <c r="P681" s="70">
        <v>7259.933423953803</v>
      </c>
      <c r="Q681" s="71">
        <v>358048.54259034694</v>
      </c>
      <c r="R681" s="71">
        <v>26660.457409653056</v>
      </c>
      <c r="S681" s="71">
        <v>36009.931849955261</v>
      </c>
      <c r="T681" s="71">
        <v>23976.830901725058</v>
      </c>
      <c r="U681" s="72">
        <v>12033.100948230203</v>
      </c>
      <c r="V681" s="71">
        <v>7553.7962660683661</v>
      </c>
      <c r="W681" s="73">
        <v>12033.100948230203</v>
      </c>
      <c r="X681" s="71">
        <v>77547.462846878334</v>
      </c>
      <c r="Y681" s="71">
        <v>50887.005437228188</v>
      </c>
      <c r="Z681" s="74">
        <v>-2.9103830456733704E-9</v>
      </c>
      <c r="AA681" s="75"/>
      <c r="AB681" s="75">
        <v>60</v>
      </c>
      <c r="AC681" s="76"/>
      <c r="AD681" s="77"/>
      <c r="AE681" s="77"/>
      <c r="AF681" s="63"/>
      <c r="AG681" s="78"/>
      <c r="AH681" s="77"/>
      <c r="AI681" s="77"/>
      <c r="AJ681" s="77"/>
      <c r="AK681" s="77"/>
      <c r="AL681" s="77"/>
    </row>
    <row r="682" spans="1:38" hidden="1">
      <c r="A682" s="93">
        <f>VLOOKUP(B682,'Outstanding Oct 2020'!$A:$A,1,FALSE)</f>
        <v>143970388</v>
      </c>
      <c r="B682" s="62">
        <v>143970388</v>
      </c>
      <c r="C682" s="61">
        <v>98</v>
      </c>
      <c r="D682" s="62" t="s">
        <v>877</v>
      </c>
      <c r="E682" s="63" t="s">
        <v>822</v>
      </c>
      <c r="F682" s="64">
        <v>43598</v>
      </c>
      <c r="G682" s="64">
        <v>45413</v>
      </c>
      <c r="H682" s="65">
        <v>60</v>
      </c>
      <c r="I682" s="65">
        <v>17</v>
      </c>
      <c r="J682" s="65">
        <v>60</v>
      </c>
      <c r="K682" s="65">
        <v>17</v>
      </c>
      <c r="L682" s="66">
        <v>17</v>
      </c>
      <c r="M682" s="67">
        <v>402726</v>
      </c>
      <c r="N682" s="68">
        <v>0.05</v>
      </c>
      <c r="O682" s="69">
        <v>0.08</v>
      </c>
      <c r="P682" s="70">
        <v>7599.9364405179485</v>
      </c>
      <c r="Q682" s="71">
        <v>374816.95869667741</v>
      </c>
      <c r="R682" s="71">
        <v>27909.041303322592</v>
      </c>
      <c r="S682" s="71">
        <v>37696.37781857216</v>
      </c>
      <c r="T682" s="71">
        <v>25099.733049468909</v>
      </c>
      <c r="U682" s="72">
        <v>12596.644769103252</v>
      </c>
      <c r="V682" s="71">
        <v>7907.5617026080672</v>
      </c>
      <c r="W682" s="73">
        <v>12596.644769103252</v>
      </c>
      <c r="X682" s="71">
        <v>81179.227734396467</v>
      </c>
      <c r="Y682" s="71">
        <v>53270.186431076843</v>
      </c>
      <c r="Z682" s="74">
        <v>-2.9685907065868378E-9</v>
      </c>
      <c r="AA682" s="75"/>
      <c r="AB682" s="75">
        <v>60</v>
      </c>
      <c r="AC682" s="76"/>
      <c r="AD682" s="77"/>
      <c r="AE682" s="77"/>
      <c r="AF682" s="63"/>
      <c r="AG682" s="78"/>
      <c r="AH682" s="77"/>
      <c r="AI682" s="77"/>
      <c r="AJ682" s="77"/>
      <c r="AK682" s="77"/>
      <c r="AL682" s="77"/>
    </row>
    <row r="683" spans="1:38" hidden="1">
      <c r="A683" s="93">
        <f>VLOOKUP(B683,'Outstanding Oct 2020'!$A:$A,1,FALSE)</f>
        <v>143970507</v>
      </c>
      <c r="B683" s="62">
        <v>143970507</v>
      </c>
      <c r="C683" s="61">
        <v>98</v>
      </c>
      <c r="D683" s="62" t="s">
        <v>878</v>
      </c>
      <c r="E683" s="63" t="s">
        <v>822</v>
      </c>
      <c r="F683" s="64">
        <v>43609</v>
      </c>
      <c r="G683" s="64">
        <v>46174</v>
      </c>
      <c r="H683" s="65">
        <v>84</v>
      </c>
      <c r="I683" s="65">
        <v>16</v>
      </c>
      <c r="J683" s="65">
        <v>60</v>
      </c>
      <c r="K683" s="65">
        <v>16</v>
      </c>
      <c r="L683" s="66">
        <v>16</v>
      </c>
      <c r="M683" s="67">
        <v>913479</v>
      </c>
      <c r="N683" s="68">
        <v>0.05</v>
      </c>
      <c r="O683" s="69">
        <v>0.08</v>
      </c>
      <c r="P683" s="70">
        <v>17238.475637897463</v>
      </c>
      <c r="Q683" s="71">
        <v>850174.61155545479</v>
      </c>
      <c r="R683" s="71">
        <v>63304.388444545213</v>
      </c>
      <c r="S683" s="71">
        <v>81134.45484622306</v>
      </c>
      <c r="T683" s="71">
        <v>54050.065245115518</v>
      </c>
      <c r="U683" s="72">
        <v>27084.389601107541</v>
      </c>
      <c r="V683" s="71">
        <v>16881.170251878724</v>
      </c>
      <c r="W683" s="73">
        <v>27084.389601107541</v>
      </c>
      <c r="X683" s="71">
        <v>184133.92671838589</v>
      </c>
      <c r="Y683" s="71">
        <v>120829.53827384778</v>
      </c>
      <c r="Z683" s="74">
        <v>-7.1013346314430237E-9</v>
      </c>
      <c r="AA683" s="75"/>
      <c r="AB683" s="75">
        <v>60</v>
      </c>
      <c r="AC683" s="76"/>
      <c r="AD683" s="77"/>
      <c r="AE683" s="77"/>
      <c r="AF683" s="63"/>
      <c r="AG683" s="78"/>
      <c r="AH683" s="77"/>
      <c r="AI683" s="77"/>
      <c r="AJ683" s="77"/>
      <c r="AK683" s="77"/>
      <c r="AL683" s="77"/>
    </row>
    <row r="684" spans="1:38" hidden="1">
      <c r="A684" s="93">
        <f>VLOOKUP(B684,'Outstanding Oct 2020'!$A:$A,1,FALSE)</f>
        <v>143989429</v>
      </c>
      <c r="B684" s="62">
        <v>143989429</v>
      </c>
      <c r="C684" s="61">
        <v>98</v>
      </c>
      <c r="D684" s="62" t="s">
        <v>879</v>
      </c>
      <c r="E684" s="63" t="s">
        <v>822</v>
      </c>
      <c r="F684" s="64">
        <v>43613</v>
      </c>
      <c r="G684" s="64">
        <v>46174</v>
      </c>
      <c r="H684" s="65">
        <v>84</v>
      </c>
      <c r="I684" s="65">
        <v>16</v>
      </c>
      <c r="J684" s="65">
        <v>60</v>
      </c>
      <c r="K684" s="65">
        <v>16</v>
      </c>
      <c r="L684" s="66">
        <v>16</v>
      </c>
      <c r="M684" s="67">
        <v>354553</v>
      </c>
      <c r="N684" s="68">
        <v>0.05</v>
      </c>
      <c r="O684" s="69">
        <v>0.08</v>
      </c>
      <c r="P684" s="70">
        <v>6690.8525021850091</v>
      </c>
      <c r="Q684" s="71">
        <v>329982.36308751622</v>
      </c>
      <c r="R684" s="71">
        <v>24570.63691248378</v>
      </c>
      <c r="S684" s="71">
        <v>31491.10638459443</v>
      </c>
      <c r="T684" s="71">
        <v>20978.711916586428</v>
      </c>
      <c r="U684" s="72">
        <v>10512.394468008002</v>
      </c>
      <c r="V684" s="71">
        <v>6552.1698433290085</v>
      </c>
      <c r="W684" s="73">
        <v>10512.394468008002</v>
      </c>
      <c r="X684" s="71">
        <v>71468.7870435816</v>
      </c>
      <c r="Y684" s="71">
        <v>46898.150131100556</v>
      </c>
      <c r="Z684" s="74">
        <v>-2.7357600629329681E-9</v>
      </c>
      <c r="AA684" s="75"/>
      <c r="AB684" s="75">
        <v>60</v>
      </c>
      <c r="AC684" s="76"/>
      <c r="AD684" s="77"/>
      <c r="AE684" s="77"/>
      <c r="AF684" s="63"/>
      <c r="AG684" s="78"/>
      <c r="AH684" s="77"/>
      <c r="AI684" s="77"/>
      <c r="AJ684" s="77"/>
      <c r="AK684" s="77"/>
      <c r="AL684" s="77"/>
    </row>
    <row r="685" spans="1:38" hidden="1">
      <c r="A685" s="93">
        <f>VLOOKUP(B685,'Outstanding Oct 2020'!$A:$A,1,FALSE)</f>
        <v>143544133</v>
      </c>
      <c r="B685" s="62">
        <v>143544133</v>
      </c>
      <c r="C685" s="61">
        <v>99</v>
      </c>
      <c r="D685" s="62" t="s">
        <v>881</v>
      </c>
      <c r="E685" s="63" t="s">
        <v>823</v>
      </c>
      <c r="F685" s="64">
        <v>43593</v>
      </c>
      <c r="G685" s="64">
        <v>54544</v>
      </c>
      <c r="H685" s="65">
        <v>360</v>
      </c>
      <c r="I685" s="65">
        <v>17</v>
      </c>
      <c r="J685" s="65">
        <v>180</v>
      </c>
      <c r="K685" s="65">
        <v>17</v>
      </c>
      <c r="L685" s="66">
        <v>17</v>
      </c>
      <c r="M685" s="67">
        <v>2549999</v>
      </c>
      <c r="N685" s="68">
        <v>0.03</v>
      </c>
      <c r="O685" s="69">
        <v>6.25E-2</v>
      </c>
      <c r="P685" s="70">
        <v>17609.824921272342</v>
      </c>
      <c r="Q685" s="71">
        <v>2053808.6409045877</v>
      </c>
      <c r="R685" s="71">
        <v>496190.35909541231</v>
      </c>
      <c r="S685" s="71">
        <v>176821.12607372733</v>
      </c>
      <c r="T685" s="71">
        <v>104506.94763578195</v>
      </c>
      <c r="U685" s="72">
        <v>72314.178437945375</v>
      </c>
      <c r="V685" s="71">
        <v>46862.4228034556</v>
      </c>
      <c r="W685" s="73">
        <v>72314.178437945375</v>
      </c>
      <c r="X685" s="71">
        <v>1115959.8449244169</v>
      </c>
      <c r="Y685" s="71">
        <v>619769.48582902225</v>
      </c>
      <c r="Z685" s="74">
        <v>-1.7695128917694092E-8</v>
      </c>
      <c r="AA685" s="75"/>
      <c r="AB685" s="75">
        <v>180</v>
      </c>
      <c r="AC685" s="76"/>
      <c r="AD685" s="77"/>
      <c r="AE685" s="77"/>
      <c r="AF685" s="63"/>
      <c r="AG685" s="78"/>
      <c r="AH685" s="77"/>
      <c r="AI685" s="77"/>
      <c r="AJ685" s="77"/>
      <c r="AK685" s="77"/>
      <c r="AL685" s="77"/>
    </row>
    <row r="686" spans="1:38" hidden="1">
      <c r="A686" s="93">
        <f>VLOOKUP(B686,'Outstanding Oct 2020'!$A:$A,1,FALSE)</f>
        <v>143978621</v>
      </c>
      <c r="B686" s="62">
        <v>143978621</v>
      </c>
      <c r="C686" s="61">
        <v>99</v>
      </c>
      <c r="D686" s="62" t="s">
        <v>882</v>
      </c>
      <c r="E686" s="63" t="s">
        <v>823</v>
      </c>
      <c r="F686" s="64">
        <v>43602</v>
      </c>
      <c r="G686" s="64">
        <v>54575</v>
      </c>
      <c r="H686" s="65">
        <v>361</v>
      </c>
      <c r="I686" s="65">
        <v>17</v>
      </c>
      <c r="J686" s="65">
        <v>180</v>
      </c>
      <c r="K686" s="65">
        <v>17</v>
      </c>
      <c r="L686" s="66">
        <v>17</v>
      </c>
      <c r="M686" s="67">
        <v>2003423</v>
      </c>
      <c r="N686" s="68">
        <v>0.03</v>
      </c>
      <c r="O686" s="69">
        <v>6.25E-2</v>
      </c>
      <c r="P686" s="70">
        <v>13835.271415106517</v>
      </c>
      <c r="Q686" s="71">
        <v>1613587.8754411244</v>
      </c>
      <c r="R686" s="71">
        <v>389835.12455887557</v>
      </c>
      <c r="S686" s="71">
        <v>138920.64697358903</v>
      </c>
      <c r="T686" s="71">
        <v>82106.550847008679</v>
      </c>
      <c r="U686" s="72">
        <v>56814.096126580349</v>
      </c>
      <c r="V686" s="71">
        <v>36817.761763893803</v>
      </c>
      <c r="W686" s="73">
        <v>56814.096126580349</v>
      </c>
      <c r="X686" s="71">
        <v>876760.97927803523</v>
      </c>
      <c r="Y686" s="71">
        <v>486925.85471917316</v>
      </c>
      <c r="Z686" s="74">
        <v>-1.3504177331924438E-8</v>
      </c>
      <c r="AA686" s="75"/>
      <c r="AB686" s="75">
        <v>180</v>
      </c>
      <c r="AC686" s="76"/>
      <c r="AD686" s="77"/>
      <c r="AE686" s="77"/>
      <c r="AF686" s="63"/>
      <c r="AG686" s="78"/>
      <c r="AH686" s="77"/>
      <c r="AI686" s="77"/>
      <c r="AJ686" s="77"/>
      <c r="AK686" s="77"/>
      <c r="AL686" s="77"/>
    </row>
    <row r="687" spans="1:38" hidden="1">
      <c r="A687" s="93">
        <f>VLOOKUP(B687,'Outstanding Oct 2020'!$A:$A,1,FALSE)</f>
        <v>143123928</v>
      </c>
      <c r="B687" s="62">
        <v>143123928</v>
      </c>
      <c r="C687" s="61">
        <v>99</v>
      </c>
      <c r="D687" s="62" t="s">
        <v>883</v>
      </c>
      <c r="E687" s="63" t="s">
        <v>823</v>
      </c>
      <c r="F687" s="64">
        <v>43616</v>
      </c>
      <c r="G687" s="64">
        <v>52749</v>
      </c>
      <c r="H687" s="65">
        <v>300</v>
      </c>
      <c r="I687" s="65">
        <v>16</v>
      </c>
      <c r="J687" s="65">
        <v>180</v>
      </c>
      <c r="K687" s="65">
        <v>16</v>
      </c>
      <c r="L687" s="66">
        <v>16</v>
      </c>
      <c r="M687" s="67">
        <v>7917668</v>
      </c>
      <c r="N687" s="68">
        <v>0.03</v>
      </c>
      <c r="O687" s="69">
        <v>6.25E-2</v>
      </c>
      <c r="P687" s="70">
        <v>54677.961546165527</v>
      </c>
      <c r="Q687" s="71">
        <v>6377012.2867553057</v>
      </c>
      <c r="R687" s="71">
        <v>1540655.7132446943</v>
      </c>
      <c r="S687" s="71">
        <v>517670.81472512375</v>
      </c>
      <c r="T687" s="71">
        <v>306118.4912784918</v>
      </c>
      <c r="U687" s="72">
        <v>211552.32344663196</v>
      </c>
      <c r="V687" s="71">
        <v>136947.17451063948</v>
      </c>
      <c r="W687" s="73">
        <v>211552.32344663196</v>
      </c>
      <c r="X687" s="71">
        <v>3465020.7915544361</v>
      </c>
      <c r="Y687" s="71">
        <v>1924365.0783097958</v>
      </c>
      <c r="Z687" s="74">
        <v>-5.4016709327697754E-8</v>
      </c>
      <c r="AA687" s="75"/>
      <c r="AB687" s="75">
        <v>180</v>
      </c>
      <c r="AC687" s="76"/>
      <c r="AD687" s="77"/>
      <c r="AE687" s="77"/>
      <c r="AF687" s="63"/>
      <c r="AG687" s="78"/>
      <c r="AH687" s="77"/>
      <c r="AI687" s="77"/>
      <c r="AJ687" s="77"/>
      <c r="AK687" s="77"/>
      <c r="AL687" s="77"/>
    </row>
    <row r="688" spans="1:38" hidden="1">
      <c r="A688" s="93">
        <f>VLOOKUP(B688,'Outstanding Oct 2020'!$A:$A,1,FALSE)</f>
        <v>143970647</v>
      </c>
      <c r="B688" s="62">
        <v>143970647</v>
      </c>
      <c r="C688" s="61">
        <v>98</v>
      </c>
      <c r="D688" s="62" t="s">
        <v>885</v>
      </c>
      <c r="E688" s="63" t="s">
        <v>822</v>
      </c>
      <c r="F688" s="64">
        <v>43620</v>
      </c>
      <c r="G688" s="64">
        <v>45444</v>
      </c>
      <c r="H688" s="65">
        <v>60</v>
      </c>
      <c r="I688" s="65">
        <v>16</v>
      </c>
      <c r="J688" s="65">
        <v>60</v>
      </c>
      <c r="K688" s="65">
        <v>16</v>
      </c>
      <c r="L688" s="66">
        <v>16</v>
      </c>
      <c r="M688" s="67">
        <v>175729</v>
      </c>
      <c r="N688" s="68">
        <v>0.05</v>
      </c>
      <c r="O688" s="69">
        <v>0.08</v>
      </c>
      <c r="P688" s="70">
        <v>3316.2230170283974</v>
      </c>
      <c r="Q688" s="71">
        <v>163550.92379138278</v>
      </c>
      <c r="R688" s="71">
        <v>12178.076208617218</v>
      </c>
      <c r="S688" s="71">
        <v>15608.105512739683</v>
      </c>
      <c r="T688" s="71">
        <v>10397.791208619914</v>
      </c>
      <c r="U688" s="72">
        <v>5210.3143041197691</v>
      </c>
      <c r="V688" s="71">
        <v>3247.4869889645915</v>
      </c>
      <c r="W688" s="73">
        <v>5210.3143041197691</v>
      </c>
      <c r="X688" s="71">
        <v>35422.457230319735</v>
      </c>
      <c r="Y688" s="71">
        <v>23244.381021703855</v>
      </c>
      <c r="Z688" s="74">
        <v>-1.3387762010097504E-9</v>
      </c>
      <c r="AA688" s="75"/>
      <c r="AB688" s="75">
        <v>60</v>
      </c>
      <c r="AC688" s="76"/>
      <c r="AD688" s="77"/>
      <c r="AE688" s="77"/>
      <c r="AF688" s="63"/>
      <c r="AG688" s="78"/>
      <c r="AH688" s="77"/>
      <c r="AI688" s="77"/>
      <c r="AJ688" s="77"/>
      <c r="AK688" s="77"/>
      <c r="AL688" s="77"/>
    </row>
    <row r="689" spans="1:38" hidden="1">
      <c r="A689" s="93">
        <f>VLOOKUP(B689,'Outstanding Oct 2020'!$A:$A,1,FALSE)</f>
        <v>143970345</v>
      </c>
      <c r="B689" s="62">
        <v>143970345</v>
      </c>
      <c r="C689" s="61">
        <v>98</v>
      </c>
      <c r="D689" s="62" t="s">
        <v>886</v>
      </c>
      <c r="E689" s="63" t="s">
        <v>822</v>
      </c>
      <c r="F689" s="64">
        <v>43627</v>
      </c>
      <c r="G689" s="64">
        <v>45444</v>
      </c>
      <c r="H689" s="65">
        <v>60</v>
      </c>
      <c r="I689" s="65">
        <v>16</v>
      </c>
      <c r="J689" s="65">
        <v>60</v>
      </c>
      <c r="K689" s="65">
        <v>16</v>
      </c>
      <c r="L689" s="66">
        <v>16</v>
      </c>
      <c r="M689" s="67">
        <v>213031</v>
      </c>
      <c r="N689" s="68">
        <v>0.05</v>
      </c>
      <c r="O689" s="69">
        <v>0.08</v>
      </c>
      <c r="P689" s="70">
        <v>4020.1577744172932</v>
      </c>
      <c r="Q689" s="71">
        <v>198267.88319629693</v>
      </c>
      <c r="R689" s="71">
        <v>14763.116803703073</v>
      </c>
      <c r="S689" s="71">
        <v>18921.238529124093</v>
      </c>
      <c r="T689" s="71">
        <v>12604.930654379801</v>
      </c>
      <c r="U689" s="72">
        <v>6316.3078747442923</v>
      </c>
      <c r="V689" s="71">
        <v>3936.8311476541526</v>
      </c>
      <c r="W689" s="73">
        <v>6316.3078747442923</v>
      </c>
      <c r="X689" s="71">
        <v>42941.583268739021</v>
      </c>
      <c r="Y689" s="71">
        <v>28178.466465037636</v>
      </c>
      <c r="Z689" s="74">
        <v>-1.6880221664905548E-9</v>
      </c>
      <c r="AA689" s="75"/>
      <c r="AB689" s="75">
        <v>60</v>
      </c>
      <c r="AC689" s="76"/>
      <c r="AD689" s="77"/>
      <c r="AE689" s="77"/>
      <c r="AF689" s="63"/>
      <c r="AG689" s="78"/>
      <c r="AH689" s="77"/>
      <c r="AI689" s="77"/>
      <c r="AJ689" s="77"/>
      <c r="AK689" s="77"/>
      <c r="AL689" s="77"/>
    </row>
    <row r="690" spans="1:38" hidden="1">
      <c r="A690" s="93">
        <f>VLOOKUP(B690,'Outstanding Oct 2020'!$A:$A,1,FALSE)</f>
        <v>143960188</v>
      </c>
      <c r="B690" s="62">
        <v>143960188</v>
      </c>
      <c r="C690" s="61">
        <v>98</v>
      </c>
      <c r="D690" s="62" t="s">
        <v>493</v>
      </c>
      <c r="E690" s="63" t="s">
        <v>822</v>
      </c>
      <c r="F690" s="64">
        <v>43636</v>
      </c>
      <c r="G690" s="64">
        <v>45474</v>
      </c>
      <c r="H690" s="65">
        <v>60</v>
      </c>
      <c r="I690" s="65">
        <v>15</v>
      </c>
      <c r="J690" s="65">
        <v>60</v>
      </c>
      <c r="K690" s="65">
        <v>15</v>
      </c>
      <c r="L690" s="66">
        <v>15</v>
      </c>
      <c r="M690" s="67">
        <v>408057</v>
      </c>
      <c r="N690" s="68">
        <v>0.05</v>
      </c>
      <c r="O690" s="69">
        <v>0.08</v>
      </c>
      <c r="P690" s="70">
        <v>7700.5389870741701</v>
      </c>
      <c r="Q690" s="71">
        <v>379778.5186824046</v>
      </c>
      <c r="R690" s="71">
        <v>28278.481317595404</v>
      </c>
      <c r="S690" s="71">
        <v>34253.130642918215</v>
      </c>
      <c r="T690" s="71">
        <v>22830.434437883378</v>
      </c>
      <c r="U690" s="72">
        <v>11422.696205034837</v>
      </c>
      <c r="V690" s="71">
        <v>7069.620329398851</v>
      </c>
      <c r="W690" s="73">
        <v>11422.696205034837</v>
      </c>
      <c r="X690" s="71">
        <v>82253.820542042493</v>
      </c>
      <c r="Y690" s="71">
        <v>53975.339224450232</v>
      </c>
      <c r="Z690" s="74">
        <v>-3.14321368932724E-9</v>
      </c>
      <c r="AA690" s="75"/>
      <c r="AB690" s="75">
        <v>60</v>
      </c>
      <c r="AC690" s="76"/>
      <c r="AD690" s="77"/>
      <c r="AE690" s="77"/>
      <c r="AF690" s="63"/>
      <c r="AG690" s="78"/>
      <c r="AH690" s="77"/>
      <c r="AI690" s="77"/>
      <c r="AJ690" s="77"/>
      <c r="AK690" s="77"/>
      <c r="AL690" s="77"/>
    </row>
    <row r="691" spans="1:38" hidden="1">
      <c r="A691" s="93">
        <f>VLOOKUP(B691,'Outstanding Oct 2020'!$A:$A,1,FALSE)</f>
        <v>143960161</v>
      </c>
      <c r="B691" s="62">
        <v>143960161</v>
      </c>
      <c r="C691" s="61">
        <v>98</v>
      </c>
      <c r="D691" s="62" t="s">
        <v>887</v>
      </c>
      <c r="E691" s="63" t="s">
        <v>822</v>
      </c>
      <c r="F691" s="64">
        <v>43641</v>
      </c>
      <c r="G691" s="64">
        <v>46204</v>
      </c>
      <c r="H691" s="65">
        <v>84</v>
      </c>
      <c r="I691" s="65">
        <v>15</v>
      </c>
      <c r="J691" s="65">
        <v>60</v>
      </c>
      <c r="K691" s="65">
        <v>15</v>
      </c>
      <c r="L691" s="66">
        <v>15</v>
      </c>
      <c r="M691" s="67">
        <v>2536389</v>
      </c>
      <c r="N691" s="68">
        <v>0.05</v>
      </c>
      <c r="O691" s="69">
        <v>0.08</v>
      </c>
      <c r="P691" s="70">
        <v>47864.789431099249</v>
      </c>
      <c r="Q691" s="71">
        <v>2360616.4266814329</v>
      </c>
      <c r="R691" s="71">
        <v>175772.57331856713</v>
      </c>
      <c r="S691" s="71">
        <v>212909.62727820047</v>
      </c>
      <c r="T691" s="71">
        <v>141908.75974059652</v>
      </c>
      <c r="U691" s="72">
        <v>71000.867537603946</v>
      </c>
      <c r="V691" s="71">
        <v>43943.143329641782</v>
      </c>
      <c r="W691" s="73">
        <v>71000.867537603946</v>
      </c>
      <c r="X691" s="71">
        <v>511270.93918450223</v>
      </c>
      <c r="Y691" s="71">
        <v>335498.36586595513</v>
      </c>
      <c r="Z691" s="74">
        <v>-2.0023435354232788E-8</v>
      </c>
      <c r="AA691" s="75"/>
      <c r="AB691" s="75">
        <v>60</v>
      </c>
      <c r="AC691" s="76"/>
      <c r="AD691" s="77"/>
      <c r="AE691" s="77"/>
      <c r="AF691" s="63"/>
      <c r="AG691" s="78"/>
      <c r="AH691" s="77"/>
      <c r="AI691" s="77"/>
      <c r="AJ691" s="77"/>
      <c r="AK691" s="77"/>
      <c r="AL691" s="77"/>
    </row>
    <row r="692" spans="1:38" hidden="1">
      <c r="A692" s="93">
        <f>VLOOKUP(B692,'Outstanding Oct 2020'!$A:$A,1,FALSE)</f>
        <v>143970558</v>
      </c>
      <c r="B692" s="62">
        <v>143970558</v>
      </c>
      <c r="C692" s="61">
        <v>98</v>
      </c>
      <c r="D692" s="62" t="s">
        <v>889</v>
      </c>
      <c r="E692" s="63" t="s">
        <v>822</v>
      </c>
      <c r="F692" s="64">
        <v>43642</v>
      </c>
      <c r="G692" s="64">
        <v>45474</v>
      </c>
      <c r="H692" s="65">
        <v>60</v>
      </c>
      <c r="I692" s="65">
        <v>15</v>
      </c>
      <c r="J692" s="65">
        <v>60</v>
      </c>
      <c r="K692" s="65">
        <v>15</v>
      </c>
      <c r="L692" s="66">
        <v>15</v>
      </c>
      <c r="M692" s="67">
        <v>249866</v>
      </c>
      <c r="N692" s="68">
        <v>0.05</v>
      </c>
      <c r="O692" s="69">
        <v>0.08</v>
      </c>
      <c r="P692" s="70">
        <v>4715.2796656944365</v>
      </c>
      <c r="Q692" s="71">
        <v>232550.20585138281</v>
      </c>
      <c r="R692" s="71">
        <v>17315.794148617191</v>
      </c>
      <c r="S692" s="71">
        <v>20974.257864032239</v>
      </c>
      <c r="T692" s="71">
        <v>13979.785498732206</v>
      </c>
      <c r="U692" s="72">
        <v>6994.4723653000328</v>
      </c>
      <c r="V692" s="71">
        <v>4328.9485371542978</v>
      </c>
      <c r="W692" s="73">
        <v>6994.4723653000328</v>
      </c>
      <c r="X692" s="71">
        <v>50366.574090281472</v>
      </c>
      <c r="Y692" s="71">
        <v>33050.779941666202</v>
      </c>
      <c r="Z692" s="74">
        <v>-1.9208528101444244E-9</v>
      </c>
      <c r="AA692" s="75"/>
      <c r="AB692" s="75">
        <v>60</v>
      </c>
      <c r="AC692" s="76"/>
      <c r="AD692" s="77"/>
      <c r="AE692" s="77"/>
      <c r="AF692" s="63"/>
      <c r="AG692" s="78"/>
      <c r="AH692" s="77"/>
      <c r="AI692" s="77"/>
      <c r="AJ692" s="77"/>
      <c r="AK692" s="77"/>
      <c r="AL692" s="77"/>
    </row>
    <row r="693" spans="1:38" hidden="1">
      <c r="A693" s="93">
        <f>VLOOKUP(B693,'Outstanding Oct 2020'!$A:$A,1,FALSE)</f>
        <v>143920003</v>
      </c>
      <c r="B693" s="62">
        <v>143920003</v>
      </c>
      <c r="C693" s="61">
        <v>98</v>
      </c>
      <c r="D693" s="62" t="s">
        <v>890</v>
      </c>
      <c r="E693" s="63" t="s">
        <v>822</v>
      </c>
      <c r="F693" s="64">
        <v>43643</v>
      </c>
      <c r="G693" s="64">
        <v>45474</v>
      </c>
      <c r="H693" s="65">
        <v>60</v>
      </c>
      <c r="I693" s="65">
        <v>15</v>
      </c>
      <c r="J693" s="65">
        <v>60</v>
      </c>
      <c r="K693" s="65">
        <v>15</v>
      </c>
      <c r="L693" s="66">
        <v>15</v>
      </c>
      <c r="M693" s="67">
        <v>254965</v>
      </c>
      <c r="N693" s="68">
        <v>0.05</v>
      </c>
      <c r="O693" s="69">
        <v>0.08</v>
      </c>
      <c r="P693" s="70">
        <v>4811.5040860452482</v>
      </c>
      <c r="Q693" s="71">
        <v>237295.84351171352</v>
      </c>
      <c r="R693" s="71">
        <v>17669.156488286477</v>
      </c>
      <c r="S693" s="71">
        <v>21402.278246351954</v>
      </c>
      <c r="T693" s="71">
        <v>14265.070116319373</v>
      </c>
      <c r="U693" s="72">
        <v>7137.2081300325808</v>
      </c>
      <c r="V693" s="71">
        <v>4417.2891220716192</v>
      </c>
      <c r="W693" s="73">
        <v>7137.2081300325808</v>
      </c>
      <c r="X693" s="71">
        <v>51394.401650999353</v>
      </c>
      <c r="Y693" s="71">
        <v>33725.245162714913</v>
      </c>
      <c r="Z693" s="74">
        <v>-2.0372681319713593E-9</v>
      </c>
      <c r="AA693" s="75"/>
      <c r="AB693" s="75">
        <v>60</v>
      </c>
      <c r="AC693" s="76"/>
      <c r="AD693" s="77"/>
      <c r="AE693" s="77"/>
      <c r="AF693" s="63"/>
      <c r="AG693" s="78"/>
      <c r="AH693" s="77"/>
      <c r="AI693" s="77"/>
      <c r="AJ693" s="77"/>
      <c r="AK693" s="77"/>
      <c r="AL693" s="77"/>
    </row>
    <row r="694" spans="1:38" hidden="1">
      <c r="A694" s="93">
        <f>VLOOKUP(B694,'Outstanding Oct 2020'!$A:$A,1,FALSE)</f>
        <v>143960110</v>
      </c>
      <c r="B694" s="62">
        <v>143960110</v>
      </c>
      <c r="C694" s="61">
        <v>98</v>
      </c>
      <c r="D694" s="62" t="s">
        <v>709</v>
      </c>
      <c r="E694" s="63" t="s">
        <v>822</v>
      </c>
      <c r="F694" s="64">
        <v>43643</v>
      </c>
      <c r="G694" s="64">
        <v>45474</v>
      </c>
      <c r="H694" s="65">
        <v>60</v>
      </c>
      <c r="I694" s="65">
        <v>15</v>
      </c>
      <c r="J694" s="65">
        <v>60</v>
      </c>
      <c r="K694" s="65">
        <v>15</v>
      </c>
      <c r="L694" s="66">
        <v>15</v>
      </c>
      <c r="M694" s="67">
        <v>102467</v>
      </c>
      <c r="N694" s="68">
        <v>0.05</v>
      </c>
      <c r="O694" s="69">
        <v>0.08</v>
      </c>
      <c r="P694" s="70">
        <v>1933.6786978008683</v>
      </c>
      <c r="Q694" s="71">
        <v>95366.003950011756</v>
      </c>
      <c r="R694" s="71">
        <v>7100.9960499882436</v>
      </c>
      <c r="S694" s="71">
        <v>8601.2874122681424</v>
      </c>
      <c r="T694" s="71">
        <v>5732.9395784083972</v>
      </c>
      <c r="U694" s="72">
        <v>2868.3478338597452</v>
      </c>
      <c r="V694" s="71">
        <v>1775.2490124970609</v>
      </c>
      <c r="W694" s="73">
        <v>2868.3478338597452</v>
      </c>
      <c r="X694" s="71">
        <v>20654.717918039547</v>
      </c>
      <c r="Y694" s="71">
        <v>13553.721868052104</v>
      </c>
      <c r="Z694" s="74">
        <v>-8.0035533756017685E-10</v>
      </c>
      <c r="AA694" s="75"/>
      <c r="AB694" s="75">
        <v>60</v>
      </c>
      <c r="AC694" s="76"/>
      <c r="AD694" s="77"/>
      <c r="AE694" s="77"/>
      <c r="AF694" s="63"/>
      <c r="AG694" s="78"/>
      <c r="AH694" s="77"/>
      <c r="AI694" s="77"/>
      <c r="AJ694" s="77"/>
      <c r="AK694" s="77"/>
      <c r="AL694" s="77"/>
    </row>
    <row r="695" spans="1:38" hidden="1">
      <c r="A695" s="93">
        <f>VLOOKUP(B695,'Outstanding Oct 2020'!$A:$A,1,FALSE)</f>
        <v>143930076</v>
      </c>
      <c r="B695" s="62">
        <v>143930076</v>
      </c>
      <c r="C695" s="61">
        <v>98</v>
      </c>
      <c r="D695" s="62" t="s">
        <v>891</v>
      </c>
      <c r="E695" s="63" t="s">
        <v>822</v>
      </c>
      <c r="F695" s="64">
        <v>43644</v>
      </c>
      <c r="G695" s="64">
        <v>45474</v>
      </c>
      <c r="H695" s="65">
        <v>60</v>
      </c>
      <c r="I695" s="65">
        <v>15</v>
      </c>
      <c r="J695" s="65">
        <v>60</v>
      </c>
      <c r="K695" s="65">
        <v>15</v>
      </c>
      <c r="L695" s="66">
        <v>15</v>
      </c>
      <c r="M695" s="67">
        <v>330079</v>
      </c>
      <c r="N695" s="68">
        <v>0.05</v>
      </c>
      <c r="O695" s="69">
        <v>0.08</v>
      </c>
      <c r="P695" s="70">
        <v>6228.9979299814859</v>
      </c>
      <c r="Q695" s="71">
        <v>307204.41915754281</v>
      </c>
      <c r="R695" s="71">
        <v>22874.580842457188</v>
      </c>
      <c r="S695" s="71">
        <v>27707.499465721223</v>
      </c>
      <c r="T695" s="71">
        <v>18467.633121897452</v>
      </c>
      <c r="U695" s="72">
        <v>9239.8663438237709</v>
      </c>
      <c r="V695" s="71">
        <v>5718.645210614297</v>
      </c>
      <c r="W695" s="73">
        <v>9239.8663438237709</v>
      </c>
      <c r="X695" s="71">
        <v>66535.45664134383</v>
      </c>
      <c r="Y695" s="71">
        <v>43660.875798889145</v>
      </c>
      <c r="Z695" s="74">
        <v>-2.5029294192790985E-9</v>
      </c>
      <c r="AA695" s="75"/>
      <c r="AB695" s="75">
        <v>60</v>
      </c>
      <c r="AC695" s="76"/>
      <c r="AD695" s="77"/>
      <c r="AE695" s="77"/>
      <c r="AF695" s="63"/>
      <c r="AG695" s="78"/>
      <c r="AH695" s="77"/>
      <c r="AI695" s="77"/>
      <c r="AJ695" s="77"/>
      <c r="AK695" s="77"/>
      <c r="AL695" s="77"/>
    </row>
    <row r="696" spans="1:38" hidden="1">
      <c r="A696" s="93">
        <f>VLOOKUP(B696,'Outstanding Oct 2020'!$A:$A,1,FALSE)</f>
        <v>143970280</v>
      </c>
      <c r="B696" s="62">
        <v>143970280</v>
      </c>
      <c r="C696" s="61">
        <v>98</v>
      </c>
      <c r="D696" s="62" t="s">
        <v>442</v>
      </c>
      <c r="E696" s="63" t="s">
        <v>822</v>
      </c>
      <c r="F696" s="64">
        <v>43644</v>
      </c>
      <c r="G696" s="64">
        <v>45474</v>
      </c>
      <c r="H696" s="65">
        <v>60</v>
      </c>
      <c r="I696" s="65">
        <v>15</v>
      </c>
      <c r="J696" s="65">
        <v>60</v>
      </c>
      <c r="K696" s="65">
        <v>15</v>
      </c>
      <c r="L696" s="66">
        <v>15</v>
      </c>
      <c r="M696" s="67">
        <v>1020143</v>
      </c>
      <c r="N696" s="68">
        <v>0.05</v>
      </c>
      <c r="O696" s="69">
        <v>0.08</v>
      </c>
      <c r="P696" s="70">
        <v>19251.356903302247</v>
      </c>
      <c r="Q696" s="71">
        <v>949446.7620558507</v>
      </c>
      <c r="R696" s="71">
        <v>70696.237944149296</v>
      </c>
      <c r="S696" s="71">
        <v>85632.868578307709</v>
      </c>
      <c r="T696" s="71">
        <v>57076.114069273783</v>
      </c>
      <c r="U696" s="72">
        <v>28556.754509033926</v>
      </c>
      <c r="V696" s="71">
        <v>17674.059486037324</v>
      </c>
      <c r="W696" s="73">
        <v>28556.754509033926</v>
      </c>
      <c r="X696" s="71">
        <v>205634.65214227629</v>
      </c>
      <c r="Y696" s="71">
        <v>134938.41419813479</v>
      </c>
      <c r="Z696" s="74">
        <v>-7.7998265624046326E-9</v>
      </c>
      <c r="AA696" s="75"/>
      <c r="AB696" s="75">
        <v>60</v>
      </c>
      <c r="AC696" s="76"/>
      <c r="AD696" s="77"/>
      <c r="AE696" s="77"/>
      <c r="AF696" s="63"/>
      <c r="AG696" s="78"/>
      <c r="AH696" s="77"/>
      <c r="AI696" s="77"/>
      <c r="AJ696" s="77"/>
      <c r="AK696" s="77"/>
      <c r="AL696" s="77"/>
    </row>
    <row r="697" spans="1:38" hidden="1">
      <c r="A697" s="93">
        <f>VLOOKUP(B697,'Outstanding Oct 2020'!$A:$A,1,FALSE)</f>
        <v>143970493</v>
      </c>
      <c r="B697" s="62">
        <v>143970493</v>
      </c>
      <c r="C697" s="61">
        <v>98</v>
      </c>
      <c r="D697" s="62" t="s">
        <v>894</v>
      </c>
      <c r="E697" s="63" t="s">
        <v>822</v>
      </c>
      <c r="F697" s="64">
        <v>43648</v>
      </c>
      <c r="G697" s="64">
        <v>45474</v>
      </c>
      <c r="H697" s="65">
        <v>60</v>
      </c>
      <c r="I697" s="65">
        <v>15</v>
      </c>
      <c r="J697" s="65">
        <v>60</v>
      </c>
      <c r="K697" s="65">
        <v>15</v>
      </c>
      <c r="L697" s="66">
        <v>15</v>
      </c>
      <c r="M697" s="67">
        <v>201084</v>
      </c>
      <c r="N697" s="68">
        <v>0.05</v>
      </c>
      <c r="O697" s="69">
        <v>0.08</v>
      </c>
      <c r="P697" s="70">
        <v>3794.7031460722947</v>
      </c>
      <c r="Q697" s="71">
        <v>187148.81413805584</v>
      </c>
      <c r="R697" s="71">
        <v>13935.185861944163</v>
      </c>
      <c r="S697" s="71">
        <v>16879.398030668672</v>
      </c>
      <c r="T697" s="71">
        <v>11250.475003510146</v>
      </c>
      <c r="U697" s="72">
        <v>5628.9230271585257</v>
      </c>
      <c r="V697" s="71">
        <v>3483.7964654860407</v>
      </c>
      <c r="W697" s="73">
        <v>5628.9230271585257</v>
      </c>
      <c r="X697" s="71">
        <v>40533.374626280332</v>
      </c>
      <c r="Y697" s="71">
        <v>26598.188764337683</v>
      </c>
      <c r="Z697" s="74">
        <v>-1.5133991837501526E-9</v>
      </c>
      <c r="AA697" s="75"/>
      <c r="AB697" s="75">
        <v>60</v>
      </c>
      <c r="AC697" s="76"/>
      <c r="AD697" s="77"/>
      <c r="AE697" s="77"/>
      <c r="AF697" s="63"/>
      <c r="AG697" s="78"/>
      <c r="AH697" s="77"/>
      <c r="AI697" s="77"/>
      <c r="AJ697" s="77"/>
      <c r="AK697" s="77"/>
      <c r="AL697" s="77"/>
    </row>
    <row r="698" spans="1:38" hidden="1">
      <c r="A698" s="93">
        <f>VLOOKUP(B698,'Outstanding Oct 2020'!$A:$A,1,FALSE)</f>
        <v>143970655</v>
      </c>
      <c r="B698" s="62">
        <v>143970655</v>
      </c>
      <c r="C698" s="61">
        <v>98</v>
      </c>
      <c r="D698" s="62" t="s">
        <v>897</v>
      </c>
      <c r="E698" s="63" t="s">
        <v>822</v>
      </c>
      <c r="F698" s="64">
        <v>43656</v>
      </c>
      <c r="G698" s="64">
        <v>45474</v>
      </c>
      <c r="H698" s="65">
        <v>60</v>
      </c>
      <c r="I698" s="65">
        <v>15</v>
      </c>
      <c r="J698" s="65">
        <v>60</v>
      </c>
      <c r="K698" s="65">
        <v>15</v>
      </c>
      <c r="L698" s="66">
        <v>15</v>
      </c>
      <c r="M698" s="67">
        <v>200889</v>
      </c>
      <c r="N698" s="68">
        <v>0.05</v>
      </c>
      <c r="O698" s="69">
        <v>0.08</v>
      </c>
      <c r="P698" s="70">
        <v>3791.0232555117127</v>
      </c>
      <c r="Q698" s="71">
        <v>186967.32770076135</v>
      </c>
      <c r="R698" s="71">
        <v>13921.672299238649</v>
      </c>
      <c r="S698" s="71">
        <v>16863.029335914332</v>
      </c>
      <c r="T698" s="71">
        <v>11239.564923017992</v>
      </c>
      <c r="U698" s="72">
        <v>5623.4644128963409</v>
      </c>
      <c r="V698" s="71">
        <v>3480.4180748096624</v>
      </c>
      <c r="W698" s="73">
        <v>5623.4644128963409</v>
      </c>
      <c r="X698" s="71">
        <v>40494.067629939847</v>
      </c>
      <c r="Y698" s="71">
        <v>26572.39533070274</v>
      </c>
      <c r="Z698" s="74">
        <v>-1.5425030142068863E-9</v>
      </c>
      <c r="AA698" s="75"/>
      <c r="AB698" s="75">
        <v>60</v>
      </c>
      <c r="AC698" s="76"/>
      <c r="AD698" s="77"/>
      <c r="AE698" s="77"/>
      <c r="AF698" s="63"/>
      <c r="AG698" s="78"/>
      <c r="AH698" s="77"/>
      <c r="AI698" s="77"/>
      <c r="AJ698" s="77"/>
      <c r="AK698" s="77"/>
      <c r="AL698" s="77"/>
    </row>
    <row r="699" spans="1:38" hidden="1">
      <c r="A699" s="93">
        <f>VLOOKUP(B699,'Outstanding Oct 2020'!$A:$A,1,FALSE)</f>
        <v>143920119</v>
      </c>
      <c r="B699" s="62">
        <v>143920119</v>
      </c>
      <c r="C699" s="61">
        <v>98</v>
      </c>
      <c r="D699" s="62" t="s">
        <v>893</v>
      </c>
      <c r="E699" s="63" t="s">
        <v>822</v>
      </c>
      <c r="F699" s="64">
        <v>43676</v>
      </c>
      <c r="G699" s="64">
        <v>45505</v>
      </c>
      <c r="H699" s="65">
        <v>60</v>
      </c>
      <c r="I699" s="65">
        <v>14</v>
      </c>
      <c r="J699" s="65">
        <v>60</v>
      </c>
      <c r="K699" s="65">
        <v>14</v>
      </c>
      <c r="L699" s="66">
        <v>14</v>
      </c>
      <c r="M699" s="67">
        <v>382235</v>
      </c>
      <c r="N699" s="68">
        <v>0.05</v>
      </c>
      <c r="O699" s="69">
        <v>0.08</v>
      </c>
      <c r="P699" s="70">
        <v>7213.2459919185203</v>
      </c>
      <c r="Q699" s="71">
        <v>355745.99158590328</v>
      </c>
      <c r="R699" s="71">
        <v>26489.008414096723</v>
      </c>
      <c r="S699" s="71">
        <v>30185.93646160925</v>
      </c>
      <c r="T699" s="71">
        <v>20129.967967197736</v>
      </c>
      <c r="U699" s="72">
        <v>10055.968494411514</v>
      </c>
      <c r="V699" s="71">
        <v>6180.7686299559018</v>
      </c>
      <c r="W699" s="73">
        <v>10055.968494411514</v>
      </c>
      <c r="X699" s="71">
        <v>77048.767929205031</v>
      </c>
      <c r="Y699" s="71">
        <v>50559.759515111218</v>
      </c>
      <c r="Z699" s="74">
        <v>-2.9103830456733704E-9</v>
      </c>
      <c r="AA699" s="75"/>
      <c r="AB699" s="75">
        <v>60</v>
      </c>
      <c r="AC699" s="76"/>
      <c r="AD699" s="77"/>
      <c r="AE699" s="77"/>
      <c r="AF699" s="63"/>
      <c r="AG699" s="78"/>
      <c r="AH699" s="77"/>
      <c r="AI699" s="77"/>
      <c r="AJ699" s="77"/>
      <c r="AK699" s="77"/>
      <c r="AL699" s="77"/>
    </row>
    <row r="700" spans="1:38" hidden="1">
      <c r="A700" s="93">
        <f>VLOOKUP(B700,'Outstanding Oct 2020'!$A:$A,1,FALSE)</f>
        <v>143930300</v>
      </c>
      <c r="B700" s="62">
        <v>143930300</v>
      </c>
      <c r="C700" s="61">
        <v>98</v>
      </c>
      <c r="D700" s="62" t="s">
        <v>898</v>
      </c>
      <c r="E700" s="63" t="s">
        <v>822</v>
      </c>
      <c r="F700" s="64">
        <v>43676</v>
      </c>
      <c r="G700" s="64">
        <v>45505</v>
      </c>
      <c r="H700" s="65">
        <v>60</v>
      </c>
      <c r="I700" s="65">
        <v>14</v>
      </c>
      <c r="J700" s="65">
        <v>60</v>
      </c>
      <c r="K700" s="65">
        <v>14</v>
      </c>
      <c r="L700" s="66">
        <v>14</v>
      </c>
      <c r="M700" s="67">
        <v>193720</v>
      </c>
      <c r="N700" s="68">
        <v>0.05</v>
      </c>
      <c r="O700" s="69">
        <v>0.08</v>
      </c>
      <c r="P700" s="70">
        <v>3655.7353815177985</v>
      </c>
      <c r="Q700" s="71">
        <v>180295.14170607398</v>
      </c>
      <c r="R700" s="71">
        <v>13424.858293926023</v>
      </c>
      <c r="S700" s="71">
        <v>15298.493364927192</v>
      </c>
      <c r="T700" s="71">
        <v>10202.041661819414</v>
      </c>
      <c r="U700" s="72">
        <v>5096.4517031077776</v>
      </c>
      <c r="V700" s="71">
        <v>3132.4669352494057</v>
      </c>
      <c r="W700" s="73">
        <v>5096.4517031077776</v>
      </c>
      <c r="X700" s="71">
        <v>39048.981184992474</v>
      </c>
      <c r="Y700" s="71">
        <v>25624.122891067906</v>
      </c>
      <c r="Z700" s="74">
        <v>-1.4551915228366852E-9</v>
      </c>
      <c r="AA700" s="75"/>
      <c r="AB700" s="75">
        <v>60</v>
      </c>
      <c r="AC700" s="76"/>
      <c r="AD700" s="77"/>
      <c r="AE700" s="77"/>
      <c r="AF700" s="63"/>
      <c r="AG700" s="78"/>
      <c r="AH700" s="77"/>
      <c r="AI700" s="77"/>
      <c r="AJ700" s="77"/>
      <c r="AK700" s="77"/>
      <c r="AL700" s="77"/>
    </row>
    <row r="701" spans="1:38" hidden="1">
      <c r="A701" s="93">
        <f>VLOOKUP(B701,'Outstanding Oct 2020'!$A:$A,1,FALSE)</f>
        <v>143970353</v>
      </c>
      <c r="B701" s="62">
        <v>143970353</v>
      </c>
      <c r="C701" s="61">
        <v>98</v>
      </c>
      <c r="D701" s="62" t="s">
        <v>461</v>
      </c>
      <c r="E701" s="63" t="s">
        <v>822</v>
      </c>
      <c r="F701" s="64">
        <v>43676</v>
      </c>
      <c r="G701" s="64">
        <v>45505</v>
      </c>
      <c r="H701" s="65">
        <v>60</v>
      </c>
      <c r="I701" s="65">
        <v>14</v>
      </c>
      <c r="J701" s="65">
        <v>60</v>
      </c>
      <c r="K701" s="65">
        <v>14</v>
      </c>
      <c r="L701" s="66">
        <v>14</v>
      </c>
      <c r="M701" s="67">
        <v>408057</v>
      </c>
      <c r="N701" s="68">
        <v>0.05</v>
      </c>
      <c r="O701" s="69">
        <v>0.08</v>
      </c>
      <c r="P701" s="70">
        <v>7700.5389870741701</v>
      </c>
      <c r="Q701" s="71">
        <v>379778.5186824046</v>
      </c>
      <c r="R701" s="71">
        <v>28278.481317595404</v>
      </c>
      <c r="S701" s="71">
        <v>32225.156447512345</v>
      </c>
      <c r="T701" s="71">
        <v>21489.853987182767</v>
      </c>
      <c r="U701" s="72">
        <v>10735.302460329578</v>
      </c>
      <c r="V701" s="71">
        <v>6598.3123074389277</v>
      </c>
      <c r="W701" s="73">
        <v>10735.302460329578</v>
      </c>
      <c r="X701" s="71">
        <v>82253.820542042493</v>
      </c>
      <c r="Y701" s="71">
        <v>53975.339224450232</v>
      </c>
      <c r="Z701" s="74">
        <v>-3.14321368932724E-9</v>
      </c>
      <c r="AA701" s="75"/>
      <c r="AB701" s="75">
        <v>60</v>
      </c>
      <c r="AC701" s="76"/>
      <c r="AD701" s="77"/>
      <c r="AE701" s="77"/>
      <c r="AF701" s="63"/>
      <c r="AG701" s="78"/>
      <c r="AH701" s="77"/>
      <c r="AI701" s="77"/>
      <c r="AJ701" s="77"/>
      <c r="AK701" s="77"/>
      <c r="AL701" s="77"/>
    </row>
    <row r="702" spans="1:38" hidden="1">
      <c r="A702" s="93">
        <f>VLOOKUP(B702,'Outstanding Oct 2020'!$A:$A,1,FALSE)</f>
        <v>143127877</v>
      </c>
      <c r="B702" s="62">
        <v>143127877</v>
      </c>
      <c r="C702" s="61">
        <v>99</v>
      </c>
      <c r="D702" s="62" t="s">
        <v>899</v>
      </c>
      <c r="E702" s="63" t="s">
        <v>823</v>
      </c>
      <c r="F702" s="64">
        <v>43664</v>
      </c>
      <c r="G702" s="64">
        <v>54636</v>
      </c>
      <c r="H702" s="65">
        <v>361</v>
      </c>
      <c r="I702" s="65">
        <v>14</v>
      </c>
      <c r="J702" s="65">
        <v>180</v>
      </c>
      <c r="K702" s="65">
        <v>14</v>
      </c>
      <c r="L702" s="66">
        <v>14</v>
      </c>
      <c r="M702" s="67">
        <v>2849869</v>
      </c>
      <c r="N702" s="68">
        <v>0.03</v>
      </c>
      <c r="O702" s="69">
        <v>6.25E-2</v>
      </c>
      <c r="P702" s="70">
        <v>19680.672085973951</v>
      </c>
      <c r="Q702" s="71">
        <v>2295328.5776371346</v>
      </c>
      <c r="R702" s="71">
        <v>554540.42236286541</v>
      </c>
      <c r="S702" s="71">
        <v>163628.5945236535</v>
      </c>
      <c r="T702" s="71">
        <v>96860.162825840642</v>
      </c>
      <c r="U702" s="72">
        <v>66768.431697812863</v>
      </c>
      <c r="V702" s="71">
        <v>43130.921739333979</v>
      </c>
      <c r="W702" s="73">
        <v>66768.431697812863</v>
      </c>
      <c r="X702" s="71">
        <v>1247192.3978381576</v>
      </c>
      <c r="Y702" s="71">
        <v>692651.97547531128</v>
      </c>
      <c r="Z702" s="74">
        <v>-1.909211277961731E-8</v>
      </c>
      <c r="AA702" s="75"/>
      <c r="AB702" s="75">
        <v>180</v>
      </c>
      <c r="AC702" s="76"/>
      <c r="AD702" s="77"/>
      <c r="AE702" s="77"/>
      <c r="AF702" s="63"/>
      <c r="AG702" s="78"/>
      <c r="AH702" s="77"/>
      <c r="AI702" s="77"/>
      <c r="AJ702" s="77"/>
      <c r="AK702" s="77"/>
      <c r="AL702" s="77"/>
    </row>
    <row r="703" spans="1:38" hidden="1">
      <c r="A703" s="93">
        <f>VLOOKUP(B703,'Outstanding Oct 2020'!$A:$A,1,FALSE)</f>
        <v>143643921</v>
      </c>
      <c r="B703" s="62">
        <v>143643921</v>
      </c>
      <c r="C703" s="61">
        <v>99</v>
      </c>
      <c r="D703" s="62" t="s">
        <v>900</v>
      </c>
      <c r="E703" s="63" t="s">
        <v>823</v>
      </c>
      <c r="F703" s="64">
        <v>43669</v>
      </c>
      <c r="G703" s="64">
        <v>54636</v>
      </c>
      <c r="H703" s="65">
        <v>361</v>
      </c>
      <c r="I703" s="65">
        <v>14</v>
      </c>
      <c r="J703" s="65">
        <v>180</v>
      </c>
      <c r="K703" s="65">
        <v>14</v>
      </c>
      <c r="L703" s="66">
        <v>14</v>
      </c>
      <c r="M703" s="67">
        <v>2504279</v>
      </c>
      <c r="N703" s="68">
        <v>0.03</v>
      </c>
      <c r="O703" s="69">
        <v>6.25E-2</v>
      </c>
      <c r="P703" s="70">
        <v>17294.090995337247</v>
      </c>
      <c r="Q703" s="71">
        <v>2016985.0456552729</v>
      </c>
      <c r="R703" s="71">
        <v>487293.9543447271</v>
      </c>
      <c r="S703" s="71">
        <v>143786.13650841516</v>
      </c>
      <c r="T703" s="71">
        <v>85114.393574347952</v>
      </c>
      <c r="U703" s="72">
        <v>58671.74293406721</v>
      </c>
      <c r="V703" s="71">
        <v>37900.640893478776</v>
      </c>
      <c r="W703" s="73">
        <v>58671.74293406721</v>
      </c>
      <c r="X703" s="71">
        <v>1095951.3335054147</v>
      </c>
      <c r="Y703" s="71">
        <v>608657.37916070456</v>
      </c>
      <c r="Z703" s="74">
        <v>-1.6996636986732483E-8</v>
      </c>
      <c r="AA703" s="75"/>
      <c r="AB703" s="75">
        <v>180</v>
      </c>
      <c r="AC703" s="76"/>
      <c r="AD703" s="77"/>
      <c r="AE703" s="77"/>
      <c r="AF703" s="63"/>
      <c r="AG703" s="78"/>
      <c r="AH703" s="77"/>
      <c r="AI703" s="77"/>
      <c r="AJ703" s="77"/>
      <c r="AK703" s="77"/>
      <c r="AL703" s="77"/>
    </row>
    <row r="704" spans="1:38" hidden="1">
      <c r="A704" s="93">
        <f>VLOOKUP(B704,'Outstanding Oct 2020'!$A:$A,1,FALSE)</f>
        <v>143930068</v>
      </c>
      <c r="B704" s="62">
        <v>143930068</v>
      </c>
      <c r="C704" s="61">
        <v>98</v>
      </c>
      <c r="D704" s="62" t="s">
        <v>446</v>
      </c>
      <c r="E704" s="63" t="s">
        <v>822</v>
      </c>
      <c r="F704" s="64">
        <v>43678</v>
      </c>
      <c r="G704" s="64">
        <v>45505</v>
      </c>
      <c r="H704" s="65">
        <v>60</v>
      </c>
      <c r="I704" s="65">
        <v>14</v>
      </c>
      <c r="J704" s="65">
        <v>60</v>
      </c>
      <c r="K704" s="65">
        <v>14</v>
      </c>
      <c r="L704" s="66">
        <v>14</v>
      </c>
      <c r="M704" s="67">
        <v>351702</v>
      </c>
      <c r="N704" s="68">
        <v>0.05</v>
      </c>
      <c r="O704" s="69">
        <v>0.08</v>
      </c>
      <c r="P704" s="70">
        <v>6637.0506150659339</v>
      </c>
      <c r="Q704" s="71">
        <v>327328.93830430327</v>
      </c>
      <c r="R704" s="71">
        <v>24373.061695696728</v>
      </c>
      <c r="S704" s="71">
        <v>27774.678471152292</v>
      </c>
      <c r="T704" s="71">
        <v>18521.982534303184</v>
      </c>
      <c r="U704" s="72">
        <v>9252.695936849108</v>
      </c>
      <c r="V704" s="71">
        <v>5687.0477289959026</v>
      </c>
      <c r="W704" s="73">
        <v>9252.695936849108</v>
      </c>
      <c r="X704" s="71">
        <v>70894.09859965014</v>
      </c>
      <c r="Y704" s="71">
        <v>46521.036903956032</v>
      </c>
      <c r="Z704" s="74">
        <v>-2.6193447411060333E-9</v>
      </c>
      <c r="AA704" s="75"/>
      <c r="AB704" s="75">
        <v>60</v>
      </c>
      <c r="AC704" s="76"/>
      <c r="AD704" s="77"/>
      <c r="AE704" s="77"/>
      <c r="AF704" s="63"/>
      <c r="AG704" s="78"/>
      <c r="AH704" s="77"/>
      <c r="AI704" s="77"/>
      <c r="AJ704" s="77"/>
      <c r="AK704" s="77"/>
      <c r="AL704" s="77"/>
    </row>
    <row r="705" spans="1:38" hidden="1">
      <c r="A705" s="93">
        <f>VLOOKUP(B705,'Outstanding Oct 2020'!$A:$A,1,FALSE)</f>
        <v>143920135</v>
      </c>
      <c r="B705" s="62">
        <v>143920135</v>
      </c>
      <c r="C705" s="61">
        <v>98</v>
      </c>
      <c r="D705" s="62" t="s">
        <v>456</v>
      </c>
      <c r="E705" s="63" t="s">
        <v>822</v>
      </c>
      <c r="F705" s="64">
        <v>43682</v>
      </c>
      <c r="G705" s="64">
        <v>45505</v>
      </c>
      <c r="H705" s="65">
        <v>60</v>
      </c>
      <c r="I705" s="65">
        <v>14</v>
      </c>
      <c r="J705" s="65">
        <v>60</v>
      </c>
      <c r="K705" s="65">
        <v>14</v>
      </c>
      <c r="L705" s="66">
        <v>14</v>
      </c>
      <c r="M705" s="67">
        <v>199460</v>
      </c>
      <c r="N705" s="68">
        <v>0.05</v>
      </c>
      <c r="O705" s="69">
        <v>0.08</v>
      </c>
      <c r="P705" s="70">
        <v>3764.0562626344208</v>
      </c>
      <c r="Q705" s="71">
        <v>185637.35786028032</v>
      </c>
      <c r="R705" s="71">
        <v>13822.642139719683</v>
      </c>
      <c r="S705" s="71">
        <v>15751.793756805571</v>
      </c>
      <c r="T705" s="71">
        <v>10504.332179777521</v>
      </c>
      <c r="U705" s="72">
        <v>5247.4615770280507</v>
      </c>
      <c r="V705" s="71">
        <v>3225.2831659345929</v>
      </c>
      <c r="W705" s="73">
        <v>5247.4615770280507</v>
      </c>
      <c r="X705" s="71">
        <v>40206.017897783371</v>
      </c>
      <c r="Y705" s="71">
        <v>26383.37575806526</v>
      </c>
      <c r="Z705" s="74">
        <v>-1.57160684466362E-9</v>
      </c>
      <c r="AA705" s="75"/>
      <c r="AB705" s="75">
        <v>60</v>
      </c>
      <c r="AC705" s="76"/>
      <c r="AD705" s="77"/>
      <c r="AE705" s="77"/>
      <c r="AF705" s="63"/>
      <c r="AG705" s="78"/>
      <c r="AH705" s="77"/>
      <c r="AI705" s="77"/>
      <c r="AJ705" s="77"/>
      <c r="AK705" s="77"/>
      <c r="AL705" s="77"/>
    </row>
    <row r="706" spans="1:38" hidden="1">
      <c r="A706" s="93">
        <f>VLOOKUP(B706,'Outstanding Oct 2020'!$A:$A,1,FALSE)</f>
        <v>143950042</v>
      </c>
      <c r="B706" s="62">
        <v>143950042</v>
      </c>
      <c r="C706" s="61">
        <v>98</v>
      </c>
      <c r="D706" s="62" t="s">
        <v>494</v>
      </c>
      <c r="E706" s="63" t="s">
        <v>822</v>
      </c>
      <c r="F706" s="64">
        <v>43682</v>
      </c>
      <c r="G706" s="64">
        <v>44409</v>
      </c>
      <c r="H706" s="65">
        <v>24</v>
      </c>
      <c r="I706" s="65">
        <v>14</v>
      </c>
      <c r="J706" s="65">
        <v>24</v>
      </c>
      <c r="K706" s="65">
        <v>14</v>
      </c>
      <c r="L706" s="66">
        <v>14</v>
      </c>
      <c r="M706" s="67">
        <v>201558</v>
      </c>
      <c r="N706" s="68">
        <v>0.05</v>
      </c>
      <c r="O706" s="69">
        <v>0.08</v>
      </c>
      <c r="P706" s="70">
        <v>8842.6295720193666</v>
      </c>
      <c r="Q706" s="71">
        <v>195515.34675884739</v>
      </c>
      <c r="R706" s="71">
        <v>6042.6532411526132</v>
      </c>
      <c r="S706" s="71">
        <v>13550.087794074658</v>
      </c>
      <c r="T706" s="71">
        <v>8671.9956426912104</v>
      </c>
      <c r="U706" s="72">
        <v>4878.0921513834473</v>
      </c>
      <c r="V706" s="71">
        <v>3524.8810573390247</v>
      </c>
      <c r="W706" s="73">
        <v>4878.0921513834473</v>
      </c>
      <c r="X706" s="71">
        <v>16707.76296961584</v>
      </c>
      <c r="Y706" s="71">
        <v>10665.109728464828</v>
      </c>
      <c r="Z706" s="74">
        <v>-1.6007106751203537E-9</v>
      </c>
      <c r="AA706" s="75"/>
      <c r="AB706" s="75">
        <v>24</v>
      </c>
      <c r="AC706" s="76"/>
      <c r="AD706" s="77"/>
      <c r="AE706" s="77"/>
      <c r="AF706" s="63"/>
      <c r="AG706" s="78"/>
      <c r="AH706" s="77"/>
      <c r="AI706" s="77"/>
      <c r="AJ706" s="77"/>
      <c r="AK706" s="77"/>
      <c r="AL706" s="77"/>
    </row>
    <row r="707" spans="1:38" hidden="1">
      <c r="A707" s="93">
        <f>VLOOKUP(B707,'Outstanding Oct 2020'!$A:$A,1,FALSE)</f>
        <v>143920089</v>
      </c>
      <c r="B707" s="62">
        <v>143920089</v>
      </c>
      <c r="C707" s="61">
        <v>98</v>
      </c>
      <c r="D707" s="62" t="s">
        <v>651</v>
      </c>
      <c r="E707" s="63" t="s">
        <v>822</v>
      </c>
      <c r="F707" s="64">
        <v>43686</v>
      </c>
      <c r="G707" s="64">
        <v>45505</v>
      </c>
      <c r="H707" s="65">
        <v>60</v>
      </c>
      <c r="I707" s="65">
        <v>14</v>
      </c>
      <c r="J707" s="65">
        <v>60</v>
      </c>
      <c r="K707" s="65">
        <v>14</v>
      </c>
      <c r="L707" s="66">
        <v>14</v>
      </c>
      <c r="M707" s="67">
        <v>160128</v>
      </c>
      <c r="N707" s="68">
        <v>0.05</v>
      </c>
      <c r="O707" s="69">
        <v>0.08</v>
      </c>
      <c r="P707" s="70">
        <v>3021.8129009481831</v>
      </c>
      <c r="Q707" s="71">
        <v>149031.07810814687</v>
      </c>
      <c r="R707" s="71">
        <v>11096.921891853126</v>
      </c>
      <c r="S707" s="71">
        <v>12645.659433920402</v>
      </c>
      <c r="T707" s="71">
        <v>8432.9575016715899</v>
      </c>
      <c r="U707" s="72">
        <v>4212.7019322488122</v>
      </c>
      <c r="V707" s="71">
        <v>2589.2817747657291</v>
      </c>
      <c r="W707" s="73">
        <v>4212.7019322488122</v>
      </c>
      <c r="X707" s="71">
        <v>32277.695948742883</v>
      </c>
      <c r="Y707" s="71">
        <v>21180.774056890979</v>
      </c>
      <c r="Z707" s="74">
        <v>-1.2223608791828156E-9</v>
      </c>
      <c r="AA707" s="75"/>
      <c r="AB707" s="75">
        <v>60</v>
      </c>
      <c r="AC707" s="76"/>
      <c r="AD707" s="77"/>
      <c r="AE707" s="77"/>
      <c r="AF707" s="63"/>
      <c r="AG707" s="78"/>
      <c r="AH707" s="77"/>
      <c r="AI707" s="77"/>
      <c r="AJ707" s="77"/>
      <c r="AK707" s="77"/>
      <c r="AL707" s="77"/>
    </row>
    <row r="708" spans="1:38" hidden="1">
      <c r="A708" s="93">
        <f>VLOOKUP(B708,'Outstanding Oct 2020'!$A:$A,1,FALSE)</f>
        <v>143970663</v>
      </c>
      <c r="B708" s="62">
        <v>143970663</v>
      </c>
      <c r="C708" s="61">
        <v>98</v>
      </c>
      <c r="D708" s="62" t="s">
        <v>901</v>
      </c>
      <c r="E708" s="63" t="s">
        <v>822</v>
      </c>
      <c r="F708" s="64">
        <v>43686</v>
      </c>
      <c r="G708" s="64">
        <v>45505</v>
      </c>
      <c r="H708" s="65">
        <v>60</v>
      </c>
      <c r="I708" s="65">
        <v>14</v>
      </c>
      <c r="J708" s="65">
        <v>60</v>
      </c>
      <c r="K708" s="65">
        <v>14</v>
      </c>
      <c r="L708" s="66">
        <v>14</v>
      </c>
      <c r="M708" s="67">
        <v>302086</v>
      </c>
      <c r="N708" s="68">
        <v>0.05</v>
      </c>
      <c r="O708" s="69">
        <v>0.08</v>
      </c>
      <c r="P708" s="70">
        <v>5700.7354865846874</v>
      </c>
      <c r="Q708" s="71">
        <v>281151.34305916302</v>
      </c>
      <c r="R708" s="71">
        <v>20934.656940836983</v>
      </c>
      <c r="S708" s="71">
        <v>23856.394108183937</v>
      </c>
      <c r="T708" s="71">
        <v>15909.012788831205</v>
      </c>
      <c r="U708" s="72">
        <v>7947.3813193527312</v>
      </c>
      <c r="V708" s="71">
        <v>4884.7532861952959</v>
      </c>
      <c r="W708" s="73">
        <v>7947.3813193527312</v>
      </c>
      <c r="X708" s="71">
        <v>60892.7861359159</v>
      </c>
      <c r="Y708" s="71">
        <v>39958.129195081245</v>
      </c>
      <c r="Z708" s="74">
        <v>-2.3283064365386963E-9</v>
      </c>
      <c r="AA708" s="75"/>
      <c r="AB708" s="75">
        <v>60</v>
      </c>
      <c r="AC708" s="76"/>
      <c r="AD708" s="77"/>
      <c r="AE708" s="77"/>
      <c r="AF708" s="63"/>
      <c r="AG708" s="78"/>
      <c r="AH708" s="77"/>
      <c r="AI708" s="77"/>
      <c r="AJ708" s="77"/>
      <c r="AK708" s="77"/>
      <c r="AL708" s="77"/>
    </row>
    <row r="709" spans="1:38" hidden="1">
      <c r="A709" s="93">
        <f>VLOOKUP(B709,'Outstanding Oct 2020'!$A:$A,1,FALSE)</f>
        <v>143960218</v>
      </c>
      <c r="B709" s="62">
        <v>143960218</v>
      </c>
      <c r="C709" s="61">
        <v>98</v>
      </c>
      <c r="D709" s="62" t="s">
        <v>467</v>
      </c>
      <c r="E709" s="63" t="s">
        <v>822</v>
      </c>
      <c r="F709" s="64">
        <v>43686</v>
      </c>
      <c r="G709" s="64">
        <v>45505</v>
      </c>
      <c r="H709" s="65">
        <v>60</v>
      </c>
      <c r="I709" s="65">
        <v>14</v>
      </c>
      <c r="J709" s="65">
        <v>60</v>
      </c>
      <c r="K709" s="65">
        <v>14</v>
      </c>
      <c r="L709" s="66">
        <v>14</v>
      </c>
      <c r="M709" s="67">
        <v>402168</v>
      </c>
      <c r="N709" s="68">
        <v>0.05</v>
      </c>
      <c r="O709" s="69">
        <v>0.08</v>
      </c>
      <c r="P709" s="70">
        <v>7589.4062921445893</v>
      </c>
      <c r="Q709" s="71">
        <v>374297.62827611167</v>
      </c>
      <c r="R709" s="71">
        <v>27870.371723888326</v>
      </c>
      <c r="S709" s="71">
        <v>31760.089198771617</v>
      </c>
      <c r="T709" s="71">
        <v>21179.716555082559</v>
      </c>
      <c r="U709" s="72">
        <v>10580.372643689057</v>
      </c>
      <c r="V709" s="71">
        <v>6503.0867355739429</v>
      </c>
      <c r="W709" s="73">
        <v>10580.372643689057</v>
      </c>
      <c r="X709" s="71">
        <v>81066.749252560665</v>
      </c>
      <c r="Y709" s="71">
        <v>53196.377528675366</v>
      </c>
      <c r="Z709" s="74">
        <v>-3.0267983675003052E-9</v>
      </c>
      <c r="AA709" s="75"/>
      <c r="AB709" s="75">
        <v>60</v>
      </c>
      <c r="AC709" s="76"/>
      <c r="AD709" s="77"/>
      <c r="AE709" s="77"/>
      <c r="AF709" s="63"/>
      <c r="AG709" s="78"/>
      <c r="AH709" s="77"/>
      <c r="AI709" s="77"/>
      <c r="AJ709" s="77"/>
      <c r="AK709" s="77"/>
      <c r="AL709" s="77"/>
    </row>
    <row r="710" spans="1:38" hidden="1">
      <c r="A710" s="93">
        <f>VLOOKUP(B710,'Outstanding Oct 2020'!$A:$A,1,FALSE)</f>
        <v>143970450</v>
      </c>
      <c r="B710" s="62">
        <v>143970450</v>
      </c>
      <c r="C710" s="61">
        <v>98</v>
      </c>
      <c r="D710" s="62" t="s">
        <v>902</v>
      </c>
      <c r="E710" s="63" t="s">
        <v>822</v>
      </c>
      <c r="F710" s="64">
        <v>43686</v>
      </c>
      <c r="G710" s="64">
        <v>45505</v>
      </c>
      <c r="H710" s="65">
        <v>60</v>
      </c>
      <c r="I710" s="65">
        <v>14</v>
      </c>
      <c r="J710" s="65">
        <v>60</v>
      </c>
      <c r="K710" s="65">
        <v>14</v>
      </c>
      <c r="L710" s="66">
        <v>14</v>
      </c>
      <c r="M710" s="67">
        <v>201391</v>
      </c>
      <c r="N710" s="68">
        <v>0.05</v>
      </c>
      <c r="O710" s="69">
        <v>0.08</v>
      </c>
      <c r="P710" s="70">
        <v>3800.4966148010062</v>
      </c>
      <c r="Q710" s="71">
        <v>187434.53893933483</v>
      </c>
      <c r="R710" s="71">
        <v>13956.461060665169</v>
      </c>
      <c r="S710" s="71">
        <v>15904.289062853866</v>
      </c>
      <c r="T710" s="71">
        <v>10606.026080505231</v>
      </c>
      <c r="U710" s="72">
        <v>5298.262982348635</v>
      </c>
      <c r="V710" s="71">
        <v>3256.5075808218726</v>
      </c>
      <c r="W710" s="73">
        <v>5298.262982348635</v>
      </c>
      <c r="X710" s="71">
        <v>40595.257948724</v>
      </c>
      <c r="Y710" s="71">
        <v>26638.796888060373</v>
      </c>
      <c r="Z710" s="74">
        <v>-1.5425030142068863E-9</v>
      </c>
      <c r="AA710" s="75"/>
      <c r="AB710" s="75">
        <v>60</v>
      </c>
      <c r="AC710" s="76"/>
      <c r="AD710" s="77"/>
      <c r="AE710" s="77"/>
      <c r="AF710" s="63"/>
      <c r="AG710" s="78"/>
      <c r="AH710" s="77"/>
      <c r="AI710" s="77"/>
      <c r="AJ710" s="77"/>
      <c r="AK710" s="77"/>
      <c r="AL710" s="77"/>
    </row>
    <row r="711" spans="1:38" hidden="1">
      <c r="A711" s="93">
        <f>VLOOKUP(B711,'Outstanding Oct 2020'!$A:$A,1,FALSE)</f>
        <v>143950158</v>
      </c>
      <c r="B711" s="62">
        <v>143950158</v>
      </c>
      <c r="C711" s="61">
        <v>98</v>
      </c>
      <c r="D711" s="62" t="s">
        <v>903</v>
      </c>
      <c r="E711" s="63" t="s">
        <v>822</v>
      </c>
      <c r="F711" s="64">
        <v>43692</v>
      </c>
      <c r="G711" s="64">
        <v>45505</v>
      </c>
      <c r="H711" s="65">
        <v>60</v>
      </c>
      <c r="I711" s="65">
        <v>14</v>
      </c>
      <c r="J711" s="65">
        <v>60</v>
      </c>
      <c r="K711" s="65">
        <v>14</v>
      </c>
      <c r="L711" s="66">
        <v>14</v>
      </c>
      <c r="M711" s="67">
        <v>384443</v>
      </c>
      <c r="N711" s="68">
        <v>0.05</v>
      </c>
      <c r="O711" s="69">
        <v>0.08</v>
      </c>
      <c r="P711" s="70">
        <v>7254.9136758044961</v>
      </c>
      <c r="Q711" s="71">
        <v>357800.97647588368</v>
      </c>
      <c r="R711" s="71">
        <v>26642.023524116317</v>
      </c>
      <c r="S711" s="71">
        <v>30360.30706531438</v>
      </c>
      <c r="T711" s="71">
        <v>20246.249755290308</v>
      </c>
      <c r="U711" s="72">
        <v>10114.057310024073</v>
      </c>
      <c r="V711" s="71">
        <v>6216.4721556271406</v>
      </c>
      <c r="W711" s="73">
        <v>10114.057310024073</v>
      </c>
      <c r="X711" s="71">
        <v>77493.84407238313</v>
      </c>
      <c r="Y711" s="71">
        <v>50851.820548269723</v>
      </c>
      <c r="Z711" s="74">
        <v>-2.9103830456733704E-9</v>
      </c>
      <c r="AA711" s="75"/>
      <c r="AB711" s="75">
        <v>60</v>
      </c>
      <c r="AC711" s="76"/>
      <c r="AD711" s="77"/>
      <c r="AE711" s="77"/>
      <c r="AF711" s="63"/>
      <c r="AG711" s="78"/>
      <c r="AH711" s="77"/>
      <c r="AI711" s="77"/>
      <c r="AJ711" s="77"/>
      <c r="AK711" s="77"/>
      <c r="AL711" s="77"/>
    </row>
    <row r="712" spans="1:38" hidden="1">
      <c r="A712" s="93">
        <f>VLOOKUP(B712,'Outstanding Oct 2020'!$A:$A,1,FALSE)</f>
        <v>143910164</v>
      </c>
      <c r="B712" s="62">
        <v>143910164</v>
      </c>
      <c r="C712" s="61">
        <v>98</v>
      </c>
      <c r="D712" s="62" t="s">
        <v>639</v>
      </c>
      <c r="E712" s="63" t="s">
        <v>822</v>
      </c>
      <c r="F712" s="64">
        <v>43692</v>
      </c>
      <c r="G712" s="64">
        <v>45505</v>
      </c>
      <c r="H712" s="65">
        <v>60</v>
      </c>
      <c r="I712" s="65">
        <v>14</v>
      </c>
      <c r="J712" s="65">
        <v>60</v>
      </c>
      <c r="K712" s="65">
        <v>14</v>
      </c>
      <c r="L712" s="66">
        <v>14</v>
      </c>
      <c r="M712" s="67">
        <v>130813</v>
      </c>
      <c r="N712" s="68">
        <v>0.05</v>
      </c>
      <c r="O712" s="69">
        <v>0.08</v>
      </c>
      <c r="P712" s="70">
        <v>2468.6026866740021</v>
      </c>
      <c r="Q712" s="71">
        <v>121747.61703487844</v>
      </c>
      <c r="R712" s="71">
        <v>9065.3829651215638</v>
      </c>
      <c r="S712" s="71">
        <v>10330.589575398611</v>
      </c>
      <c r="T712" s="71">
        <v>6889.1166420998452</v>
      </c>
      <c r="U712" s="72">
        <v>3441.4729332987663</v>
      </c>
      <c r="V712" s="71">
        <v>2115.2560251950313</v>
      </c>
      <c r="W712" s="73">
        <v>3441.4729332987663</v>
      </c>
      <c r="X712" s="71">
        <v>26368.544165560685</v>
      </c>
      <c r="Y712" s="71">
        <v>17303.161200440154</v>
      </c>
      <c r="Z712" s="74">
        <v>-1.0331859812140465E-9</v>
      </c>
      <c r="AA712" s="75"/>
      <c r="AB712" s="75">
        <v>60</v>
      </c>
      <c r="AC712" s="76"/>
      <c r="AD712" s="77"/>
      <c r="AE712" s="77"/>
      <c r="AF712" s="63"/>
      <c r="AG712" s="78"/>
      <c r="AH712" s="77"/>
      <c r="AI712" s="77"/>
      <c r="AJ712" s="77"/>
      <c r="AK712" s="77"/>
      <c r="AL712" s="77"/>
    </row>
    <row r="713" spans="1:38" hidden="1">
      <c r="A713" s="93">
        <f>VLOOKUP(B713,'Outstanding Oct 2020'!$A:$A,1,FALSE)</f>
        <v>143960307</v>
      </c>
      <c r="B713" s="62">
        <v>143960307</v>
      </c>
      <c r="C713" s="61">
        <v>98</v>
      </c>
      <c r="D713" s="62" t="s">
        <v>904</v>
      </c>
      <c r="E713" s="63" t="s">
        <v>822</v>
      </c>
      <c r="F713" s="64">
        <v>43696</v>
      </c>
      <c r="G713" s="64">
        <v>45536</v>
      </c>
      <c r="H713" s="65">
        <v>60</v>
      </c>
      <c r="I713" s="65">
        <v>13</v>
      </c>
      <c r="J713" s="65">
        <v>60</v>
      </c>
      <c r="K713" s="65">
        <v>13</v>
      </c>
      <c r="L713" s="66">
        <v>13</v>
      </c>
      <c r="M713" s="67">
        <v>408227</v>
      </c>
      <c r="N713" s="68">
        <v>0.05</v>
      </c>
      <c r="O713" s="69">
        <v>0.08</v>
      </c>
      <c r="P713" s="70">
        <v>7703.7470967936524</v>
      </c>
      <c r="Q713" s="71">
        <v>379936.73762773827</v>
      </c>
      <c r="R713" s="71">
        <v>28290.262372261728</v>
      </c>
      <c r="S713" s="71">
        <v>30172.180348986498</v>
      </c>
      <c r="T713" s="71">
        <v>20131.267030692688</v>
      </c>
      <c r="U713" s="72">
        <v>10040.913318293809</v>
      </c>
      <c r="V713" s="71">
        <v>6129.5568473233743</v>
      </c>
      <c r="W713" s="73">
        <v>10040.913318293809</v>
      </c>
      <c r="X713" s="71">
        <v>82288.088179877785</v>
      </c>
      <c r="Y713" s="71">
        <v>53997.825807619141</v>
      </c>
      <c r="Z713" s="74">
        <v>-3.0850060284137726E-9</v>
      </c>
      <c r="AA713" s="75"/>
      <c r="AB713" s="75">
        <v>60</v>
      </c>
      <c r="AC713" s="76"/>
      <c r="AD713" s="77"/>
      <c r="AE713" s="77"/>
      <c r="AF713" s="63"/>
      <c r="AG713" s="78"/>
      <c r="AH713" s="77"/>
      <c r="AI713" s="77"/>
      <c r="AJ713" s="77"/>
      <c r="AK713" s="77"/>
      <c r="AL713" s="77"/>
    </row>
    <row r="714" spans="1:38" hidden="1">
      <c r="A714" s="93">
        <f>VLOOKUP(B714,'Outstanding Oct 2020'!$A:$A,1,FALSE)</f>
        <v>143874524</v>
      </c>
      <c r="B714" s="62">
        <v>143874524</v>
      </c>
      <c r="C714" s="61">
        <v>99</v>
      </c>
      <c r="D714" s="62" t="s">
        <v>906</v>
      </c>
      <c r="E714" s="63" t="s">
        <v>823</v>
      </c>
      <c r="F714" s="64">
        <v>43683</v>
      </c>
      <c r="G714" s="64">
        <v>46235</v>
      </c>
      <c r="H714" s="65">
        <v>84</v>
      </c>
      <c r="I714" s="65">
        <v>14</v>
      </c>
      <c r="J714" s="65">
        <v>84</v>
      </c>
      <c r="K714" s="65">
        <v>14</v>
      </c>
      <c r="L714" s="66">
        <v>14</v>
      </c>
      <c r="M714" s="67">
        <v>2300000</v>
      </c>
      <c r="N714" s="68">
        <v>0.03</v>
      </c>
      <c r="O714" s="69">
        <v>6.25E-2</v>
      </c>
      <c r="P714" s="70">
        <v>30390.590150562082</v>
      </c>
      <c r="Q714" s="71">
        <v>2063358.6600589592</v>
      </c>
      <c r="R714" s="71">
        <v>236641.33994104085</v>
      </c>
      <c r="S714" s="71">
        <v>140946.05698929285</v>
      </c>
      <c r="T714" s="71">
        <v>74837.82106970629</v>
      </c>
      <c r="U714" s="72">
        <v>66108.235919586557</v>
      </c>
      <c r="V714" s="71">
        <v>39440.223323506812</v>
      </c>
      <c r="W714" s="73">
        <v>66108.235919586557</v>
      </c>
      <c r="X714" s="71">
        <v>489450.91258823662</v>
      </c>
      <c r="Y714" s="71">
        <v>252809.57264721487</v>
      </c>
      <c r="Z714" s="74">
        <v>-1.909211277961731E-8</v>
      </c>
      <c r="AA714" s="75"/>
      <c r="AB714" s="75">
        <v>84</v>
      </c>
      <c r="AC714" s="76"/>
      <c r="AD714" s="77"/>
      <c r="AE714" s="77"/>
      <c r="AF714" s="63"/>
      <c r="AG714" s="78"/>
      <c r="AH714" s="77"/>
      <c r="AI714" s="77"/>
      <c r="AJ714" s="77"/>
      <c r="AK714" s="77"/>
      <c r="AL714" s="77"/>
    </row>
    <row r="715" spans="1:38" hidden="1">
      <c r="A715" s="93">
        <f>VLOOKUP(B715,'Outstanding Oct 2020'!$A:$A,1,FALSE)</f>
        <v>143912507</v>
      </c>
      <c r="B715" s="62">
        <v>143912507</v>
      </c>
      <c r="C715" s="61">
        <v>99</v>
      </c>
      <c r="D715" s="62" t="s">
        <v>907</v>
      </c>
      <c r="E715" s="63" t="s">
        <v>823</v>
      </c>
      <c r="F715" s="64">
        <v>43698</v>
      </c>
      <c r="G715" s="64">
        <v>54667</v>
      </c>
      <c r="H715" s="65">
        <v>361</v>
      </c>
      <c r="I715" s="65">
        <v>13</v>
      </c>
      <c r="J715" s="65">
        <v>180</v>
      </c>
      <c r="K715" s="65">
        <v>13</v>
      </c>
      <c r="L715" s="66">
        <v>13</v>
      </c>
      <c r="M715" s="67">
        <v>3405821</v>
      </c>
      <c r="N715" s="68">
        <v>0.03</v>
      </c>
      <c r="O715" s="69">
        <v>6.25E-2</v>
      </c>
      <c r="P715" s="70">
        <v>23519.974526732243</v>
      </c>
      <c r="Q715" s="71">
        <v>2743100.9185393029</v>
      </c>
      <c r="R715" s="71">
        <v>662720.08146069711</v>
      </c>
      <c r="S715" s="71">
        <v>181907.31560974164</v>
      </c>
      <c r="T715" s="71">
        <v>107736.1346173202</v>
      </c>
      <c r="U715" s="72">
        <v>74171.180992421432</v>
      </c>
      <c r="V715" s="71">
        <v>47863.116994383679</v>
      </c>
      <c r="W715" s="73">
        <v>74171.180992421432</v>
      </c>
      <c r="X715" s="71">
        <v>1490494.4962724778</v>
      </c>
      <c r="Y715" s="71">
        <v>827774.41481180442</v>
      </c>
      <c r="Z715" s="74">
        <v>-2.3748725652694702E-8</v>
      </c>
      <c r="AA715" s="75"/>
      <c r="AB715" s="75">
        <v>180</v>
      </c>
      <c r="AC715" s="76"/>
      <c r="AD715" s="77"/>
      <c r="AE715" s="77"/>
      <c r="AF715" s="63"/>
      <c r="AG715" s="78"/>
      <c r="AH715" s="77"/>
      <c r="AI715" s="77"/>
      <c r="AJ715" s="77"/>
      <c r="AK715" s="77"/>
      <c r="AL715" s="77"/>
    </row>
    <row r="716" spans="1:38" hidden="1">
      <c r="A716" s="93">
        <f>VLOOKUP(B716,'Outstanding Oct 2020'!$A:$A,1,FALSE)</f>
        <v>143378896</v>
      </c>
      <c r="B716" s="62">
        <v>143378896</v>
      </c>
      <c r="C716" s="61">
        <v>99</v>
      </c>
      <c r="D716" s="62" t="s">
        <v>908</v>
      </c>
      <c r="E716" s="63" t="s">
        <v>918</v>
      </c>
      <c r="F716" s="64">
        <v>43700</v>
      </c>
      <c r="G716" s="64">
        <v>53206</v>
      </c>
      <c r="H716" s="65">
        <v>313</v>
      </c>
      <c r="I716" s="65">
        <v>13</v>
      </c>
      <c r="J716" s="65">
        <v>180</v>
      </c>
      <c r="K716" s="65">
        <v>13</v>
      </c>
      <c r="L716" s="66">
        <v>13</v>
      </c>
      <c r="M716" s="67">
        <v>7215225</v>
      </c>
      <c r="N716" s="68">
        <v>0.03</v>
      </c>
      <c r="O716" s="69">
        <v>6.0999999999999999E-2</v>
      </c>
      <c r="P716" s="70">
        <v>49827.019154747606</v>
      </c>
      <c r="Q716" s="71">
        <v>5867048.0940240156</v>
      </c>
      <c r="R716" s="71">
        <v>1348176.9059759844</v>
      </c>
      <c r="S716" s="71">
        <v>379633.23822062719</v>
      </c>
      <c r="T716" s="71">
        <v>228238.78644657315</v>
      </c>
      <c r="U716" s="72">
        <v>151394.45177405403</v>
      </c>
      <c r="V716" s="71">
        <v>97368.332098265542</v>
      </c>
      <c r="W716" s="73">
        <v>151394.45177405403</v>
      </c>
      <c r="X716" s="71">
        <v>3101815.3538305312</v>
      </c>
      <c r="Y716" s="71">
        <v>1753638.4478545701</v>
      </c>
      <c r="Z716" s="74">
        <v>-2.3283064365386963E-8</v>
      </c>
      <c r="AA716" s="75"/>
      <c r="AB716" s="75">
        <v>180</v>
      </c>
      <c r="AC716" s="76"/>
      <c r="AD716" s="77"/>
      <c r="AE716" s="77"/>
      <c r="AF716" s="63"/>
      <c r="AG716" s="78"/>
      <c r="AH716" s="77"/>
      <c r="AI716" s="77"/>
      <c r="AJ716" s="77"/>
      <c r="AK716" s="77"/>
      <c r="AL716" s="77"/>
    </row>
    <row r="717" spans="1:38" hidden="1">
      <c r="A717" s="93">
        <f>VLOOKUP(B717,'Outstanding Oct 2020'!$A:$A,1,FALSE)</f>
        <v>143895726</v>
      </c>
      <c r="B717" s="62">
        <v>143895726</v>
      </c>
      <c r="C717" s="61">
        <v>99</v>
      </c>
      <c r="D717" s="62" t="s">
        <v>909</v>
      </c>
      <c r="E717" s="63" t="s">
        <v>918</v>
      </c>
      <c r="F717" s="64">
        <v>43704</v>
      </c>
      <c r="G717" s="64">
        <v>53571</v>
      </c>
      <c r="H717" s="65">
        <v>324</v>
      </c>
      <c r="I717" s="65">
        <v>13</v>
      </c>
      <c r="J717" s="65">
        <v>180</v>
      </c>
      <c r="K717" s="65">
        <v>13</v>
      </c>
      <c r="L717" s="66">
        <v>13</v>
      </c>
      <c r="M717" s="67">
        <v>2805607</v>
      </c>
      <c r="N717" s="68">
        <v>0.03</v>
      </c>
      <c r="O717" s="69">
        <v>6.0999999999999999E-2</v>
      </c>
      <c r="P717" s="70">
        <v>19375.006840354108</v>
      </c>
      <c r="Q717" s="71">
        <v>2281374.6212946149</v>
      </c>
      <c r="R717" s="71">
        <v>524232.37870538514</v>
      </c>
      <c r="S717" s="71">
        <v>147618.63567448821</v>
      </c>
      <c r="T717" s="71">
        <v>88749.600591251248</v>
      </c>
      <c r="U717" s="72">
        <v>58869.035083236959</v>
      </c>
      <c r="V717" s="71">
        <v>37861.227350944486</v>
      </c>
      <c r="W717" s="73">
        <v>58869.035083236959</v>
      </c>
      <c r="X717" s="71">
        <v>1206126.6099691163</v>
      </c>
      <c r="Y717" s="71">
        <v>681894.23126373952</v>
      </c>
      <c r="Z717" s="74">
        <v>-8.3819031715393066E-9</v>
      </c>
      <c r="AA717" s="75"/>
      <c r="AB717" s="75">
        <v>180</v>
      </c>
      <c r="AC717" s="76"/>
      <c r="AD717" s="77"/>
      <c r="AE717" s="77"/>
      <c r="AF717" s="63"/>
      <c r="AG717" s="78"/>
      <c r="AH717" s="77"/>
      <c r="AI717" s="77"/>
      <c r="AJ717" s="77"/>
      <c r="AK717" s="77"/>
      <c r="AL717" s="77"/>
    </row>
    <row r="718" spans="1:38" hidden="1">
      <c r="A718" s="93">
        <f>VLOOKUP(B718,'Outstanding Oct 2020'!$A:$A,1,FALSE)</f>
        <v>141914960</v>
      </c>
      <c r="B718" s="62">
        <v>141914960</v>
      </c>
      <c r="C718" s="61">
        <v>97</v>
      </c>
      <c r="D718" s="62" t="s">
        <v>635</v>
      </c>
      <c r="E718" s="63" t="s">
        <v>917</v>
      </c>
      <c r="F718" s="64">
        <v>43733</v>
      </c>
      <c r="G718" s="64">
        <v>45566</v>
      </c>
      <c r="H718" s="65">
        <v>60</v>
      </c>
      <c r="I718" s="65">
        <v>12</v>
      </c>
      <c r="J718" s="65">
        <v>60</v>
      </c>
      <c r="K718" s="65">
        <v>12</v>
      </c>
      <c r="L718" s="66">
        <v>12</v>
      </c>
      <c r="M718" s="67">
        <v>50833</v>
      </c>
      <c r="N718" s="68">
        <v>0</v>
      </c>
      <c r="O718" s="69">
        <v>0.08</v>
      </c>
      <c r="P718" s="70">
        <v>847.2166666666667</v>
      </c>
      <c r="Q718" s="71">
        <v>41783.398695831078</v>
      </c>
      <c r="R718" s="71">
        <v>9049.6013041689221</v>
      </c>
      <c r="S718" s="71">
        <v>3086.8166606300865</v>
      </c>
      <c r="T718" s="71">
        <v>0</v>
      </c>
      <c r="U718" s="72">
        <v>3086.8166606300865</v>
      </c>
      <c r="V718" s="71">
        <v>1809.9202608337844</v>
      </c>
      <c r="W718" s="73">
        <v>3086.8166606300865</v>
      </c>
      <c r="X718" s="71">
        <v>9049.6013041685801</v>
      </c>
      <c r="Y718" s="71">
        <v>0</v>
      </c>
      <c r="Z718" s="74">
        <v>-3.4197000786662102E-10</v>
      </c>
      <c r="AA718" s="75"/>
      <c r="AB718" s="75">
        <v>60</v>
      </c>
      <c r="AC718" s="76"/>
      <c r="AD718" s="77"/>
      <c r="AE718" s="77"/>
      <c r="AF718" s="63"/>
      <c r="AG718" s="78"/>
      <c r="AH718" s="77"/>
      <c r="AI718" s="77"/>
      <c r="AJ718" s="77"/>
      <c r="AK718" s="77"/>
      <c r="AL718" s="77"/>
    </row>
    <row r="719" spans="1:38" hidden="1">
      <c r="A719" s="93">
        <f>VLOOKUP(B719,'Outstanding Oct 2020'!$A:$A,1,FALSE)</f>
        <v>143950077</v>
      </c>
      <c r="B719" s="62">
        <v>143950077</v>
      </c>
      <c r="C719" s="61">
        <v>98</v>
      </c>
      <c r="D719" s="62" t="s">
        <v>667</v>
      </c>
      <c r="E719" s="63" t="s">
        <v>818</v>
      </c>
      <c r="F719" s="64">
        <v>42530</v>
      </c>
      <c r="G719" s="64">
        <v>44348</v>
      </c>
      <c r="H719" s="65">
        <v>60</v>
      </c>
      <c r="I719" s="65">
        <v>52</v>
      </c>
      <c r="J719" s="65">
        <v>60</v>
      </c>
      <c r="K719" s="65">
        <v>52</v>
      </c>
      <c r="L719" s="66">
        <v>52</v>
      </c>
      <c r="M719" s="67">
        <v>170755</v>
      </c>
      <c r="N719" s="68">
        <v>0.05</v>
      </c>
      <c r="O719" s="69">
        <v>8.8999999999999996E-2</v>
      </c>
      <c r="P719" s="70">
        <v>3222.3575008830871</v>
      </c>
      <c r="Q719" s="71">
        <v>155595.36215734898</v>
      </c>
      <c r="R719" s="71">
        <v>15159.63784265102</v>
      </c>
      <c r="S719" s="71">
        <v>36906.562463135371</v>
      </c>
      <c r="T719" s="71">
        <v>22109.733512388688</v>
      </c>
      <c r="U719" s="72">
        <v>14796.828950746683</v>
      </c>
      <c r="V719" s="71">
        <v>13138.352796964218</v>
      </c>
      <c r="W719" s="73">
        <v>14796.828950746683</v>
      </c>
      <c r="X719" s="71">
        <v>37746.087895635661</v>
      </c>
      <c r="Y719" s="71">
        <v>22586.450052985223</v>
      </c>
      <c r="Z719" s="74">
        <v>-5.8207660913467407E-10</v>
      </c>
      <c r="AA719" s="75"/>
      <c r="AB719" s="75">
        <v>60</v>
      </c>
      <c r="AC719" s="76"/>
      <c r="AD719" s="77"/>
      <c r="AE719" s="77"/>
      <c r="AF719" s="63"/>
      <c r="AG719" s="78"/>
      <c r="AH719" s="77"/>
      <c r="AI719" s="77"/>
      <c r="AJ719" s="77"/>
      <c r="AK719" s="77"/>
      <c r="AL719" s="77"/>
    </row>
    <row r="720" spans="1:38" hidden="1">
      <c r="A720" s="93">
        <f>VLOOKUP(B720,'Outstanding Oct 2020'!$A:$A,1,FALSE)</f>
        <v>143960005</v>
      </c>
      <c r="B720" s="62">
        <v>143960005</v>
      </c>
      <c r="C720" s="61">
        <v>98</v>
      </c>
      <c r="D720" s="62" t="s">
        <v>765</v>
      </c>
      <c r="E720" s="63" t="s">
        <v>917</v>
      </c>
      <c r="F720" s="64">
        <v>43714</v>
      </c>
      <c r="G720" s="64">
        <v>45536</v>
      </c>
      <c r="H720" s="65">
        <v>60</v>
      </c>
      <c r="I720" s="65">
        <v>13</v>
      </c>
      <c r="J720" s="65">
        <v>60</v>
      </c>
      <c r="K720" s="65">
        <v>13</v>
      </c>
      <c r="L720" s="66">
        <v>13</v>
      </c>
      <c r="M720" s="67">
        <v>196328</v>
      </c>
      <c r="N720" s="68">
        <v>0.05</v>
      </c>
      <c r="O720" s="69">
        <v>0.08</v>
      </c>
      <c r="P720" s="70">
        <v>3704.951558861379</v>
      </c>
      <c r="Q720" s="71">
        <v>182722.40646742767</v>
      </c>
      <c r="R720" s="71">
        <v>13605.593532572326</v>
      </c>
      <c r="S720" s="71">
        <v>14510.661527914177</v>
      </c>
      <c r="T720" s="71">
        <v>9681.7001168512506</v>
      </c>
      <c r="U720" s="72">
        <v>4828.9614110629263</v>
      </c>
      <c r="V720" s="71">
        <v>2947.878598724004</v>
      </c>
      <c r="W720" s="73">
        <v>4828.9614110629263</v>
      </c>
      <c r="X720" s="71">
        <v>39574.68706425358</v>
      </c>
      <c r="Y720" s="71">
        <v>25969.093531682709</v>
      </c>
      <c r="Z720" s="74">
        <v>-1.4551915228366852E-9</v>
      </c>
      <c r="AA720" s="75"/>
      <c r="AB720" s="75">
        <v>60</v>
      </c>
      <c r="AC720" s="76"/>
      <c r="AD720" s="77"/>
      <c r="AE720" s="77"/>
      <c r="AF720" s="63"/>
      <c r="AG720" s="78"/>
      <c r="AH720" s="77"/>
      <c r="AI720" s="77"/>
      <c r="AJ720" s="77"/>
      <c r="AK720" s="77"/>
      <c r="AL720" s="77"/>
    </row>
    <row r="721" spans="1:38" hidden="1">
      <c r="A721" s="93">
        <f>VLOOKUP(B721,'Outstanding Oct 2020'!$A:$A,1,FALSE)</f>
        <v>143920224</v>
      </c>
      <c r="B721" s="62">
        <v>143920224</v>
      </c>
      <c r="C721" s="61">
        <v>98</v>
      </c>
      <c r="D721" s="62" t="s">
        <v>910</v>
      </c>
      <c r="E721" s="63" t="s">
        <v>917</v>
      </c>
      <c r="F721" s="64">
        <v>43714</v>
      </c>
      <c r="G721" s="64">
        <v>45536</v>
      </c>
      <c r="H721" s="65">
        <v>60</v>
      </c>
      <c r="I721" s="65">
        <v>13</v>
      </c>
      <c r="J721" s="65">
        <v>60</v>
      </c>
      <c r="K721" s="65">
        <v>13</v>
      </c>
      <c r="L721" s="66">
        <v>13</v>
      </c>
      <c r="M721" s="67">
        <v>402781</v>
      </c>
      <c r="N721" s="68">
        <v>0.05</v>
      </c>
      <c r="O721" s="69">
        <v>0.08</v>
      </c>
      <c r="P721" s="70">
        <v>7600.9743583683676</v>
      </c>
      <c r="Q721" s="71">
        <v>374868.14717899112</v>
      </c>
      <c r="R721" s="71">
        <v>27912.852821008884</v>
      </c>
      <c r="S721" s="71">
        <v>29769.664851039081</v>
      </c>
      <c r="T721" s="71">
        <v>19862.703510275969</v>
      </c>
      <c r="U721" s="72">
        <v>9906.9613407631114</v>
      </c>
      <c r="V721" s="71">
        <v>6047.7847778852583</v>
      </c>
      <c r="W721" s="73">
        <v>9906.9613407631114</v>
      </c>
      <c r="X721" s="71">
        <v>81190.31432310777</v>
      </c>
      <c r="Y721" s="71">
        <v>53277.461502102087</v>
      </c>
      <c r="Z721" s="74">
        <v>-3.2014213502407074E-9</v>
      </c>
      <c r="AA721" s="75"/>
      <c r="AB721" s="75">
        <v>60</v>
      </c>
      <c r="AC721" s="76"/>
      <c r="AD721" s="77"/>
      <c r="AE721" s="77"/>
      <c r="AF721" s="63"/>
      <c r="AG721" s="78"/>
      <c r="AH721" s="77"/>
      <c r="AI721" s="77"/>
      <c r="AJ721" s="77"/>
      <c r="AK721" s="77"/>
      <c r="AL721" s="77"/>
    </row>
    <row r="722" spans="1:38" hidden="1">
      <c r="A722" s="93">
        <f>VLOOKUP(B722,'Outstanding Oct 2020'!$A:$A,1,FALSE)</f>
        <v>143960242</v>
      </c>
      <c r="B722" s="62">
        <v>143960242</v>
      </c>
      <c r="C722" s="61">
        <v>98</v>
      </c>
      <c r="D722" s="62" t="s">
        <v>873</v>
      </c>
      <c r="E722" s="63" t="s">
        <v>917</v>
      </c>
      <c r="F722" s="64">
        <v>43718</v>
      </c>
      <c r="G722" s="64">
        <v>45536</v>
      </c>
      <c r="H722" s="65">
        <v>60</v>
      </c>
      <c r="I722" s="65">
        <v>13</v>
      </c>
      <c r="J722" s="65">
        <v>60</v>
      </c>
      <c r="K722" s="65">
        <v>13</v>
      </c>
      <c r="L722" s="66">
        <v>13</v>
      </c>
      <c r="M722" s="67">
        <v>347303</v>
      </c>
      <c r="N722" s="68">
        <v>0.05</v>
      </c>
      <c r="O722" s="69">
        <v>0.08</v>
      </c>
      <c r="P722" s="70">
        <v>6554.0360582659305</v>
      </c>
      <c r="Q722" s="71">
        <v>323234.79041887575</v>
      </c>
      <c r="R722" s="71">
        <v>24068.209581124247</v>
      </c>
      <c r="S722" s="71">
        <v>25669.269185389639</v>
      </c>
      <c r="T722" s="71">
        <v>17126.866751980313</v>
      </c>
      <c r="U722" s="72">
        <v>8542.4024334093265</v>
      </c>
      <c r="V722" s="71">
        <v>5214.7787425769202</v>
      </c>
      <c r="W722" s="73">
        <v>8542.4024334093265</v>
      </c>
      <c r="X722" s="71">
        <v>70007.373077077325</v>
      </c>
      <c r="Y722" s="71">
        <v>45939.163495955814</v>
      </c>
      <c r="Z722" s="74">
        <v>-2.7357600629329681E-9</v>
      </c>
      <c r="AA722" s="75"/>
      <c r="AB722" s="75">
        <v>60</v>
      </c>
      <c r="AC722" s="76"/>
      <c r="AD722" s="77"/>
      <c r="AE722" s="77"/>
      <c r="AF722" s="63"/>
      <c r="AG722" s="78"/>
      <c r="AH722" s="77"/>
      <c r="AI722" s="77"/>
      <c r="AJ722" s="77"/>
      <c r="AK722" s="77"/>
      <c r="AL722" s="77"/>
    </row>
    <row r="723" spans="1:38" hidden="1">
      <c r="A723" s="93">
        <f>VLOOKUP(B723,'Outstanding Oct 2020'!$A:$A,1,FALSE)</f>
        <v>143960366</v>
      </c>
      <c r="B723" s="62">
        <v>143960366</v>
      </c>
      <c r="C723" s="61">
        <v>98</v>
      </c>
      <c r="D723" s="62" t="s">
        <v>760</v>
      </c>
      <c r="E723" s="63" t="s">
        <v>917</v>
      </c>
      <c r="F723" s="64">
        <v>43720</v>
      </c>
      <c r="G723" s="64">
        <v>45536</v>
      </c>
      <c r="H723" s="65">
        <v>60</v>
      </c>
      <c r="I723" s="65">
        <v>13</v>
      </c>
      <c r="J723" s="65">
        <v>60</v>
      </c>
      <c r="K723" s="65">
        <v>13</v>
      </c>
      <c r="L723" s="66">
        <v>13</v>
      </c>
      <c r="M723" s="67">
        <v>169648</v>
      </c>
      <c r="N723" s="68">
        <v>0.05</v>
      </c>
      <c r="O723" s="69">
        <v>0.08</v>
      </c>
      <c r="P723" s="70">
        <v>3201.467045239167</v>
      </c>
      <c r="Q723" s="71">
        <v>157891.33904683066</v>
      </c>
      <c r="R723" s="71">
        <v>11756.660953169339</v>
      </c>
      <c r="S723" s="71">
        <v>12538.734703595939</v>
      </c>
      <c r="T723" s="71">
        <v>8366.0051618902071</v>
      </c>
      <c r="U723" s="72">
        <v>4172.7295417057321</v>
      </c>
      <c r="V723" s="71">
        <v>2547.276539853357</v>
      </c>
      <c r="W723" s="73">
        <v>4172.7295417057321</v>
      </c>
      <c r="X723" s="71">
        <v>34196.683667518053</v>
      </c>
      <c r="Y723" s="71">
        <v>22440.022714350023</v>
      </c>
      <c r="Z723" s="74">
        <v>-1.3096723705530167E-9</v>
      </c>
      <c r="AA723" s="75"/>
      <c r="AB723" s="75">
        <v>60</v>
      </c>
      <c r="AC723" s="76"/>
      <c r="AD723" s="77"/>
      <c r="AE723" s="77"/>
      <c r="AF723" s="63"/>
      <c r="AG723" s="78"/>
      <c r="AH723" s="77"/>
      <c r="AI723" s="77"/>
      <c r="AJ723" s="77"/>
      <c r="AK723" s="77"/>
      <c r="AL723" s="77"/>
    </row>
    <row r="724" spans="1:38" hidden="1">
      <c r="A724" s="93">
        <f>VLOOKUP(B724,'Outstanding Oct 2020'!$A:$A,1,FALSE)</f>
        <v>143960137</v>
      </c>
      <c r="B724" s="62">
        <v>143960137</v>
      </c>
      <c r="C724" s="61">
        <v>98</v>
      </c>
      <c r="D724" s="62" t="s">
        <v>911</v>
      </c>
      <c r="E724" s="63" t="s">
        <v>917</v>
      </c>
      <c r="F724" s="64">
        <v>43721</v>
      </c>
      <c r="G724" s="64">
        <v>45536</v>
      </c>
      <c r="H724" s="65">
        <v>60</v>
      </c>
      <c r="I724" s="65">
        <v>13</v>
      </c>
      <c r="J724" s="65">
        <v>60</v>
      </c>
      <c r="K724" s="65">
        <v>13</v>
      </c>
      <c r="L724" s="66">
        <v>13</v>
      </c>
      <c r="M724" s="67">
        <v>794172</v>
      </c>
      <c r="N724" s="68">
        <v>0.05</v>
      </c>
      <c r="O724" s="69">
        <v>0.08</v>
      </c>
      <c r="P724" s="70">
        <v>14987.005365531453</v>
      </c>
      <c r="Q724" s="71">
        <v>739135.62502062856</v>
      </c>
      <c r="R724" s="71">
        <v>55036.374979371438</v>
      </c>
      <c r="S724" s="71">
        <v>58697.491376404098</v>
      </c>
      <c r="T724" s="71">
        <v>39163.721655596688</v>
      </c>
      <c r="U724" s="72">
        <v>19533.76972080741</v>
      </c>
      <c r="V724" s="71">
        <v>11924.547912197146</v>
      </c>
      <c r="W724" s="73">
        <v>19533.76972080741</v>
      </c>
      <c r="X724" s="71">
        <v>160084.69691125245</v>
      </c>
      <c r="Y724" s="71">
        <v>105048.32193188719</v>
      </c>
      <c r="Z724" s="74">
        <v>-6.1700120568275452E-9</v>
      </c>
      <c r="AA724" s="75"/>
      <c r="AB724" s="75">
        <v>60</v>
      </c>
      <c r="AC724" s="76"/>
      <c r="AD724" s="77"/>
      <c r="AE724" s="77"/>
      <c r="AF724" s="63"/>
      <c r="AG724" s="78"/>
      <c r="AH724" s="77"/>
      <c r="AI724" s="77"/>
      <c r="AJ724" s="77"/>
      <c r="AK724" s="77"/>
      <c r="AL724" s="77"/>
    </row>
    <row r="725" spans="1:38" hidden="1">
      <c r="A725" s="93">
        <f>VLOOKUP(B725,'Outstanding Oct 2020'!$A:$A,1,FALSE)</f>
        <v>143920011</v>
      </c>
      <c r="B725" s="62">
        <v>143920011</v>
      </c>
      <c r="C725" s="61">
        <v>98</v>
      </c>
      <c r="D725" s="62" t="s">
        <v>912</v>
      </c>
      <c r="E725" s="63" t="s">
        <v>917</v>
      </c>
      <c r="F725" s="64">
        <v>43732</v>
      </c>
      <c r="G725" s="64">
        <v>45566</v>
      </c>
      <c r="H725" s="65">
        <v>60</v>
      </c>
      <c r="I725" s="65">
        <v>12</v>
      </c>
      <c r="J725" s="65">
        <v>60</v>
      </c>
      <c r="K725" s="65">
        <v>12</v>
      </c>
      <c r="L725" s="66">
        <v>12</v>
      </c>
      <c r="M725" s="67">
        <v>122553</v>
      </c>
      <c r="N725" s="68">
        <v>0.05</v>
      </c>
      <c r="O725" s="69">
        <v>0.08</v>
      </c>
      <c r="P725" s="70">
        <v>2312.7262967744718</v>
      </c>
      <c r="Q725" s="71">
        <v>114060.03769102044</v>
      </c>
      <c r="R725" s="71">
        <v>8492.9623089795641</v>
      </c>
      <c r="S725" s="71">
        <v>8426.3711341381713</v>
      </c>
      <c r="T725" s="71">
        <v>5625.127642639829</v>
      </c>
      <c r="U725" s="72">
        <v>2801.2434914983423</v>
      </c>
      <c r="V725" s="71">
        <v>1698.5924617959129</v>
      </c>
      <c r="W725" s="73">
        <v>2801.2434914983423</v>
      </c>
      <c r="X725" s="71">
        <v>24703.540115446929</v>
      </c>
      <c r="Y725" s="71">
        <v>16210.577806468311</v>
      </c>
      <c r="Z725" s="74">
        <v>-9.4587448984384537E-10</v>
      </c>
      <c r="AA725" s="75"/>
      <c r="AB725" s="75">
        <v>60</v>
      </c>
      <c r="AC725" s="76"/>
      <c r="AD725" s="77"/>
      <c r="AE725" s="77"/>
      <c r="AF725" s="63"/>
      <c r="AG725" s="78"/>
      <c r="AH725" s="77"/>
      <c r="AI725" s="77"/>
      <c r="AJ725" s="77"/>
      <c r="AK725" s="77"/>
      <c r="AL725" s="77"/>
    </row>
    <row r="726" spans="1:38" hidden="1">
      <c r="A726" s="93">
        <f>VLOOKUP(B726,'Outstanding Oct 2020'!$A:$A,1,FALSE)</f>
        <v>143960323</v>
      </c>
      <c r="B726" s="62">
        <v>143960323</v>
      </c>
      <c r="C726" s="61">
        <v>98</v>
      </c>
      <c r="D726" s="62" t="s">
        <v>913</v>
      </c>
      <c r="E726" s="63" t="s">
        <v>917</v>
      </c>
      <c r="F726" s="64">
        <v>43732</v>
      </c>
      <c r="G726" s="64">
        <v>45566</v>
      </c>
      <c r="H726" s="65">
        <v>60</v>
      </c>
      <c r="I726" s="65">
        <v>12</v>
      </c>
      <c r="J726" s="65">
        <v>60</v>
      </c>
      <c r="K726" s="65">
        <v>12</v>
      </c>
      <c r="L726" s="66">
        <v>12</v>
      </c>
      <c r="M726" s="67">
        <v>102028</v>
      </c>
      <c r="N726" s="68">
        <v>0.05</v>
      </c>
      <c r="O726" s="69">
        <v>0.08</v>
      </c>
      <c r="P726" s="70">
        <v>1925.3942262311477</v>
      </c>
      <c r="Q726" s="71">
        <v>94957.42679117962</v>
      </c>
      <c r="R726" s="71">
        <v>7070.5732088203804</v>
      </c>
      <c r="S726" s="71">
        <v>7015.1346280698926</v>
      </c>
      <c r="T726" s="71">
        <v>4683.0393635672481</v>
      </c>
      <c r="U726" s="72">
        <v>2332.0952645026446</v>
      </c>
      <c r="V726" s="71">
        <v>1414.1146417640762</v>
      </c>
      <c r="W726" s="73">
        <v>2332.0952645026446</v>
      </c>
      <c r="X726" s="71">
        <v>20566.226782688478</v>
      </c>
      <c r="Y726" s="71">
        <v>13495.653573868854</v>
      </c>
      <c r="Z726" s="74">
        <v>-7.5669959187507629E-10</v>
      </c>
      <c r="AA726" s="75"/>
      <c r="AB726" s="75">
        <v>60</v>
      </c>
      <c r="AC726" s="76"/>
      <c r="AD726" s="77"/>
      <c r="AE726" s="77"/>
      <c r="AF726" s="63"/>
      <c r="AG726" s="78"/>
      <c r="AH726" s="77"/>
      <c r="AI726" s="77"/>
      <c r="AJ726" s="77"/>
      <c r="AK726" s="77"/>
      <c r="AL726" s="77"/>
    </row>
    <row r="727" spans="1:38" hidden="1">
      <c r="A727" s="93">
        <f>VLOOKUP(B727,'Outstanding Oct 2020'!$A:$A,1,FALSE)</f>
        <v>143960129</v>
      </c>
      <c r="B727" s="62">
        <v>143960129</v>
      </c>
      <c r="C727" s="61">
        <v>98</v>
      </c>
      <c r="D727" s="62" t="s">
        <v>914</v>
      </c>
      <c r="E727" s="63" t="s">
        <v>917</v>
      </c>
      <c r="F727" s="64">
        <v>43733</v>
      </c>
      <c r="G727" s="64">
        <v>45566</v>
      </c>
      <c r="H727" s="65">
        <v>60</v>
      </c>
      <c r="I727" s="65">
        <v>12</v>
      </c>
      <c r="J727" s="65">
        <v>60</v>
      </c>
      <c r="K727" s="65">
        <v>12</v>
      </c>
      <c r="L727" s="66">
        <v>12</v>
      </c>
      <c r="M727" s="67">
        <v>255248</v>
      </c>
      <c r="N727" s="68">
        <v>0.05</v>
      </c>
      <c r="O727" s="69">
        <v>0.08</v>
      </c>
      <c r="P727" s="70">
        <v>4816.8446451665031</v>
      </c>
      <c r="Q727" s="71">
        <v>237559.23152071013</v>
      </c>
      <c r="R727" s="71">
        <v>17688.768479289865</v>
      </c>
      <c r="S727" s="71">
        <v>17550.075308205429</v>
      </c>
      <c r="T727" s="71">
        <v>11715.768528950997</v>
      </c>
      <c r="U727" s="72">
        <v>5834.3067792544316</v>
      </c>
      <c r="V727" s="71">
        <v>3537.7536958579731</v>
      </c>
      <c r="W727" s="73">
        <v>5834.3067792544316</v>
      </c>
      <c r="X727" s="71">
        <v>51451.447189278115</v>
      </c>
      <c r="Y727" s="71">
        <v>33762.678709990199</v>
      </c>
      <c r="Z727" s="74">
        <v>-1.9499566406011581E-9</v>
      </c>
      <c r="AA727" s="75"/>
      <c r="AB727" s="75">
        <v>60</v>
      </c>
      <c r="AC727" s="76"/>
      <c r="AD727" s="77"/>
      <c r="AE727" s="77"/>
      <c r="AF727" s="63"/>
      <c r="AG727" s="78"/>
      <c r="AH727" s="77"/>
      <c r="AI727" s="77"/>
      <c r="AJ727" s="77"/>
      <c r="AK727" s="77"/>
      <c r="AL727" s="77"/>
    </row>
    <row r="728" spans="1:38" hidden="1">
      <c r="A728" s="93">
        <f>VLOOKUP(B728,'Outstanding Oct 2020'!$A:$A,1,FALSE)</f>
        <v>143897834</v>
      </c>
      <c r="B728" s="62">
        <v>143897834</v>
      </c>
      <c r="C728" s="61">
        <v>99</v>
      </c>
      <c r="D728" s="62" t="s">
        <v>915</v>
      </c>
      <c r="E728" s="63" t="s">
        <v>918</v>
      </c>
      <c r="F728" s="64">
        <v>43710</v>
      </c>
      <c r="G728" s="64">
        <v>54302</v>
      </c>
      <c r="H728" s="65">
        <v>348</v>
      </c>
      <c r="I728" s="65">
        <v>13</v>
      </c>
      <c r="J728" s="65">
        <v>180</v>
      </c>
      <c r="K728" s="65">
        <v>13</v>
      </c>
      <c r="L728" s="66">
        <v>13</v>
      </c>
      <c r="M728" s="67">
        <v>650000</v>
      </c>
      <c r="N728" s="68">
        <v>0.03</v>
      </c>
      <c r="O728" s="69">
        <v>6.0999999999999999E-2</v>
      </c>
      <c r="P728" s="70">
        <v>4488.7806618069353</v>
      </c>
      <c r="Q728" s="71">
        <v>528546.40861727949</v>
      </c>
      <c r="R728" s="71">
        <v>121453.59138272051</v>
      </c>
      <c r="S728" s="71">
        <v>34200.126100489957</v>
      </c>
      <c r="T728" s="71">
        <v>20561.41162476188</v>
      </c>
      <c r="U728" s="72">
        <v>13638.714475728077</v>
      </c>
      <c r="V728" s="71">
        <v>8771.6482665298154</v>
      </c>
      <c r="W728" s="73">
        <v>13638.714475728077</v>
      </c>
      <c r="X728" s="71">
        <v>279434.11050796672</v>
      </c>
      <c r="Y728" s="71">
        <v>157980.51912524831</v>
      </c>
      <c r="Z728" s="74">
        <v>-2.0954757928848267E-9</v>
      </c>
      <c r="AA728" s="75"/>
      <c r="AB728" s="75">
        <v>180</v>
      </c>
      <c r="AC728" s="76"/>
      <c r="AD728" s="77"/>
      <c r="AE728" s="77"/>
      <c r="AF728" s="63"/>
      <c r="AG728" s="78"/>
      <c r="AH728" s="77"/>
      <c r="AI728" s="77"/>
      <c r="AJ728" s="77"/>
      <c r="AK728" s="77"/>
      <c r="AL728" s="77"/>
    </row>
    <row r="729" spans="1:38" hidden="1">
      <c r="A729" s="93">
        <f>VLOOKUP(B729,'Outstanding Oct 2020'!$A:$A,1,FALSE)</f>
        <v>143654494</v>
      </c>
      <c r="B729" s="62">
        <v>143654494</v>
      </c>
      <c r="C729" s="61">
        <v>99</v>
      </c>
      <c r="D729" s="62" t="s">
        <v>916</v>
      </c>
      <c r="E729" s="63" t="s">
        <v>918</v>
      </c>
      <c r="F729" s="64">
        <v>43734</v>
      </c>
      <c r="G729" s="64">
        <v>54697</v>
      </c>
      <c r="H729" s="65">
        <v>360</v>
      </c>
      <c r="I729" s="65">
        <v>12</v>
      </c>
      <c r="J729" s="65">
        <v>180</v>
      </c>
      <c r="K729" s="65">
        <v>12</v>
      </c>
      <c r="L729" s="66">
        <v>12</v>
      </c>
      <c r="M729" s="67">
        <v>2203766</v>
      </c>
      <c r="N729" s="68">
        <v>0.03</v>
      </c>
      <c r="O729" s="69">
        <v>6.0999999999999999E-2</v>
      </c>
      <c r="P729" s="70">
        <v>15218.80339068865</v>
      </c>
      <c r="Q729" s="71">
        <v>1791988.6226659503</v>
      </c>
      <c r="R729" s="71">
        <v>411777.37733404967</v>
      </c>
      <c r="S729" s="71">
        <v>107226.4270619547</v>
      </c>
      <c r="T729" s="71">
        <v>64497.505109186153</v>
      </c>
      <c r="U729" s="72">
        <v>42728.921952768549</v>
      </c>
      <c r="V729" s="71">
        <v>27451.82515560331</v>
      </c>
      <c r="W729" s="73">
        <v>42728.921952768549</v>
      </c>
      <c r="X729" s="71">
        <v>947395.98765800009</v>
      </c>
      <c r="Y729" s="71">
        <v>535618.61032395763</v>
      </c>
      <c r="Z729" s="74">
        <v>-7.2177499532699585E-9</v>
      </c>
      <c r="AA729" s="75"/>
      <c r="AB729" s="75">
        <v>180</v>
      </c>
      <c r="AC729" s="76"/>
      <c r="AD729" s="77"/>
      <c r="AE729" s="77"/>
      <c r="AF729" s="63"/>
      <c r="AG729" s="78"/>
      <c r="AH729" s="77"/>
      <c r="AI729" s="77"/>
      <c r="AJ729" s="77"/>
      <c r="AK729" s="77"/>
      <c r="AL729" s="77"/>
    </row>
    <row r="730" spans="1:38" hidden="1">
      <c r="A730" s="93">
        <f>VLOOKUP(B730,'Outstanding Oct 2020'!$A:$A,1,FALSE)</f>
        <v>143960099</v>
      </c>
      <c r="B730" s="62">
        <v>143960099</v>
      </c>
      <c r="C730" s="61">
        <v>98</v>
      </c>
      <c r="D730" s="62" t="s">
        <v>457</v>
      </c>
      <c r="E730" s="63" t="s">
        <v>917</v>
      </c>
      <c r="F730" s="64">
        <v>43745</v>
      </c>
      <c r="G730" s="64">
        <v>45566</v>
      </c>
      <c r="H730" s="65">
        <v>60</v>
      </c>
      <c r="I730" s="65">
        <v>12</v>
      </c>
      <c r="J730" s="65">
        <v>60</v>
      </c>
      <c r="K730" s="65">
        <v>12</v>
      </c>
      <c r="L730" s="66">
        <v>12</v>
      </c>
      <c r="M730" s="67">
        <v>151189</v>
      </c>
      <c r="N730" s="68">
        <v>0.05</v>
      </c>
      <c r="O730" s="69">
        <v>0.08</v>
      </c>
      <c r="P730" s="70">
        <v>2853.1229434043694</v>
      </c>
      <c r="Q730" s="71">
        <v>140711.55368263274</v>
      </c>
      <c r="R730" s="71">
        <v>10477.446317367256</v>
      </c>
      <c r="S730" s="71">
        <v>10395.29530406613</v>
      </c>
      <c r="T730" s="71">
        <v>6939.5071778175479</v>
      </c>
      <c r="U730" s="72">
        <v>3455.7881262485826</v>
      </c>
      <c r="V730" s="71">
        <v>2095.489263473451</v>
      </c>
      <c r="W730" s="73">
        <v>3455.7881262485826</v>
      </c>
      <c r="X730" s="71">
        <v>30475.822921628249</v>
      </c>
      <c r="Y730" s="71">
        <v>19998.376604262157</v>
      </c>
      <c r="Z730" s="74">
        <v>-1.1641532182693481E-9</v>
      </c>
      <c r="AA730" s="75"/>
      <c r="AB730" s="75">
        <v>60</v>
      </c>
      <c r="AC730" s="76"/>
      <c r="AD730" s="77"/>
      <c r="AE730" s="77"/>
      <c r="AF730" s="63"/>
      <c r="AG730" s="78"/>
      <c r="AH730" s="77"/>
      <c r="AI730" s="77"/>
      <c r="AJ730" s="77"/>
      <c r="AK730" s="77"/>
      <c r="AL730" s="77"/>
    </row>
    <row r="731" spans="1:38" hidden="1">
      <c r="A731" s="93">
        <f>VLOOKUP(B731,'Outstanding Oct 2020'!$A:$A,1,FALSE)</f>
        <v>143920380</v>
      </c>
      <c r="B731" s="62">
        <v>143920380</v>
      </c>
      <c r="C731" s="61">
        <v>98</v>
      </c>
      <c r="D731" s="62" t="s">
        <v>449</v>
      </c>
      <c r="E731" s="63" t="s">
        <v>917</v>
      </c>
      <c r="F731" s="64">
        <v>43752</v>
      </c>
      <c r="G731" s="64">
        <v>45566</v>
      </c>
      <c r="H731" s="65">
        <v>60</v>
      </c>
      <c r="I731" s="65">
        <v>12</v>
      </c>
      <c r="J731" s="65">
        <v>60</v>
      </c>
      <c r="K731" s="65">
        <v>12</v>
      </c>
      <c r="L731" s="66">
        <v>12</v>
      </c>
      <c r="M731" s="67">
        <v>402837</v>
      </c>
      <c r="N731" s="68">
        <v>0.05</v>
      </c>
      <c r="O731" s="69">
        <v>0.08</v>
      </c>
      <c r="P731" s="70">
        <v>7602.0311474524333</v>
      </c>
      <c r="Q731" s="71">
        <v>374920.26636098343</v>
      </c>
      <c r="R731" s="71">
        <v>27916.733639016573</v>
      </c>
      <c r="S731" s="71">
        <v>27697.845573448372</v>
      </c>
      <c r="T731" s="71">
        <v>18490.03732408103</v>
      </c>
      <c r="U731" s="72">
        <v>9207.8082493673428</v>
      </c>
      <c r="V731" s="71">
        <v>5583.346727803314</v>
      </c>
      <c r="W731" s="73">
        <v>9207.8082493673428</v>
      </c>
      <c r="X731" s="71">
        <v>81201.602486159478</v>
      </c>
      <c r="Y731" s="71">
        <v>53284.86884714599</v>
      </c>
      <c r="Z731" s="74">
        <v>-3.0850060284137726E-9</v>
      </c>
      <c r="AA731" s="75"/>
      <c r="AB731" s="75">
        <v>60</v>
      </c>
      <c r="AC731" s="76"/>
      <c r="AD731" s="77"/>
      <c r="AE731" s="77"/>
      <c r="AF731" s="63"/>
      <c r="AG731" s="78"/>
      <c r="AH731" s="77"/>
      <c r="AI731" s="77"/>
      <c r="AJ731" s="77"/>
      <c r="AK731" s="77"/>
      <c r="AL731" s="77"/>
    </row>
    <row r="732" spans="1:38" hidden="1">
      <c r="A732" s="93">
        <f>VLOOKUP(B732,'Outstanding Oct 2020'!$A:$A,1,FALSE)</f>
        <v>143960064</v>
      </c>
      <c r="B732" s="62">
        <v>143960064</v>
      </c>
      <c r="C732" s="61">
        <v>98</v>
      </c>
      <c r="D732" s="62" t="s">
        <v>920</v>
      </c>
      <c r="E732" s="63" t="s">
        <v>917</v>
      </c>
      <c r="F732" s="64">
        <v>43752</v>
      </c>
      <c r="G732" s="64">
        <v>45566</v>
      </c>
      <c r="H732" s="65">
        <v>60</v>
      </c>
      <c r="I732" s="65">
        <v>12</v>
      </c>
      <c r="J732" s="65">
        <v>60</v>
      </c>
      <c r="K732" s="65">
        <v>12</v>
      </c>
      <c r="L732" s="66">
        <v>12</v>
      </c>
      <c r="M732" s="67">
        <v>302044</v>
      </c>
      <c r="N732" s="68">
        <v>0.05</v>
      </c>
      <c r="O732" s="69">
        <v>0.08</v>
      </c>
      <c r="P732" s="70">
        <v>5699.9428947716387</v>
      </c>
      <c r="Q732" s="71">
        <v>281112.25367266883</v>
      </c>
      <c r="R732" s="71">
        <v>20931.746327331173</v>
      </c>
      <c r="S732" s="71">
        <v>20767.625785085875</v>
      </c>
      <c r="T732" s="71">
        <v>13863.683905685757</v>
      </c>
      <c r="U732" s="72">
        <v>6903.9418794001176</v>
      </c>
      <c r="V732" s="71">
        <v>4186.349265466235</v>
      </c>
      <c r="W732" s="73">
        <v>6903.9418794001176</v>
      </c>
      <c r="X732" s="71">
        <v>60884.320013627177</v>
      </c>
      <c r="Y732" s="71">
        <v>39952.573686298332</v>
      </c>
      <c r="Z732" s="74">
        <v>-2.3283064365386963E-9</v>
      </c>
      <c r="AA732" s="75"/>
      <c r="AB732" s="75">
        <v>60</v>
      </c>
      <c r="AC732" s="76"/>
      <c r="AD732" s="77"/>
      <c r="AE732" s="77"/>
      <c r="AF732" s="63"/>
      <c r="AG732" s="78"/>
      <c r="AH732" s="77"/>
      <c r="AI732" s="77"/>
      <c r="AJ732" s="77"/>
      <c r="AK732" s="77"/>
      <c r="AL732" s="77"/>
    </row>
    <row r="733" spans="1:38" hidden="1">
      <c r="A733" s="93">
        <f>VLOOKUP(B733,'Outstanding Oct 2020'!$A:$A,1,FALSE)</f>
        <v>143920275</v>
      </c>
      <c r="B733" s="62">
        <v>143920275</v>
      </c>
      <c r="C733" s="61">
        <v>98</v>
      </c>
      <c r="D733" s="62" t="s">
        <v>503</v>
      </c>
      <c r="E733" s="63" t="s">
        <v>917</v>
      </c>
      <c r="F733" s="64">
        <v>43760</v>
      </c>
      <c r="G733" s="64">
        <v>45597</v>
      </c>
      <c r="H733" s="65">
        <v>60</v>
      </c>
      <c r="I733" s="65">
        <v>11</v>
      </c>
      <c r="J733" s="65">
        <v>60</v>
      </c>
      <c r="K733" s="65">
        <v>11</v>
      </c>
      <c r="L733" s="66">
        <v>11</v>
      </c>
      <c r="M733" s="67">
        <v>204283</v>
      </c>
      <c r="N733" s="68">
        <v>0.05</v>
      </c>
      <c r="O733" s="69">
        <v>0.08</v>
      </c>
      <c r="P733" s="70">
        <v>3855.0722224994856</v>
      </c>
      <c r="Q733" s="71">
        <v>190126.12240936354</v>
      </c>
      <c r="R733" s="71">
        <v>14156.877590636461</v>
      </c>
      <c r="S733" s="71">
        <v>12974.577713805513</v>
      </c>
      <c r="T733" s="71">
        <v>8665.9016451636635</v>
      </c>
      <c r="U733" s="72">
        <v>4308.6760686418493</v>
      </c>
      <c r="V733" s="71">
        <v>2595.4275582833511</v>
      </c>
      <c r="W733" s="73">
        <v>4308.6760686418493</v>
      </c>
      <c r="X733" s="71">
        <v>41178.21094060404</v>
      </c>
      <c r="Y733" s="71">
        <v>27021.333349969151</v>
      </c>
      <c r="Z733" s="74">
        <v>-1.57160684466362E-9</v>
      </c>
      <c r="AA733" s="75"/>
      <c r="AB733" s="75">
        <v>60</v>
      </c>
      <c r="AC733" s="76"/>
      <c r="AD733" s="77"/>
      <c r="AE733" s="77"/>
      <c r="AF733" s="63"/>
      <c r="AG733" s="78"/>
      <c r="AH733" s="77"/>
      <c r="AI733" s="77"/>
      <c r="AJ733" s="77"/>
      <c r="AK733" s="77"/>
      <c r="AL733" s="77"/>
    </row>
    <row r="734" spans="1:38" hidden="1">
      <c r="A734" s="93">
        <f>VLOOKUP(B734,'Outstanding Oct 2020'!$A:$A,1,FALSE)</f>
        <v>143960358</v>
      </c>
      <c r="B734" s="62">
        <v>143960358</v>
      </c>
      <c r="C734" s="61">
        <v>98</v>
      </c>
      <c r="D734" s="62" t="s">
        <v>921</v>
      </c>
      <c r="E734" s="63" t="s">
        <v>917</v>
      </c>
      <c r="F734" s="64">
        <v>43767</v>
      </c>
      <c r="G734" s="64">
        <v>45597</v>
      </c>
      <c r="H734" s="65">
        <v>60</v>
      </c>
      <c r="I734" s="65">
        <v>11</v>
      </c>
      <c r="J734" s="65">
        <v>60</v>
      </c>
      <c r="K734" s="65">
        <v>11</v>
      </c>
      <c r="L734" s="66">
        <v>11</v>
      </c>
      <c r="M734" s="67">
        <v>265200</v>
      </c>
      <c r="N734" s="68">
        <v>0.05</v>
      </c>
      <c r="O734" s="69">
        <v>0.08</v>
      </c>
      <c r="P734" s="70">
        <v>5004.6511623917004</v>
      </c>
      <c r="Q734" s="71">
        <v>246821.55472047706</v>
      </c>
      <c r="R734" s="71">
        <v>18378.445279522944</v>
      </c>
      <c r="S734" s="71">
        <v>16843.584682529749</v>
      </c>
      <c r="T734" s="71">
        <v>11250.065430297211</v>
      </c>
      <c r="U734" s="72">
        <v>5593.5192522325378</v>
      </c>
      <c r="V734" s="71">
        <v>3369.3816345792065</v>
      </c>
      <c r="W734" s="73">
        <v>5593.5192522325378</v>
      </c>
      <c r="X734" s="71">
        <v>53457.515023022948</v>
      </c>
      <c r="Y734" s="71">
        <v>35079.069743502012</v>
      </c>
      <c r="Z734" s="74">
        <v>-2.0081643015146255E-9</v>
      </c>
      <c r="AA734" s="75"/>
      <c r="AB734" s="75">
        <v>60</v>
      </c>
      <c r="AC734" s="76"/>
      <c r="AD734" s="77"/>
      <c r="AE734" s="77"/>
      <c r="AF734" s="63"/>
      <c r="AG734" s="78"/>
      <c r="AH734" s="77"/>
      <c r="AI734" s="77"/>
      <c r="AJ734" s="77"/>
      <c r="AK734" s="77"/>
      <c r="AL734" s="77"/>
    </row>
    <row r="735" spans="1:38" hidden="1">
      <c r="A735" s="93">
        <f>VLOOKUP(B735,'Outstanding Oct 2020'!$A:$A,1,FALSE)</f>
        <v>143658767</v>
      </c>
      <c r="B735" s="62">
        <v>143658767</v>
      </c>
      <c r="C735" s="61">
        <v>99</v>
      </c>
      <c r="D735" s="62" t="s">
        <v>922</v>
      </c>
      <c r="E735" s="63" t="s">
        <v>918</v>
      </c>
      <c r="F735" s="64">
        <v>43740</v>
      </c>
      <c r="G735" s="64">
        <v>53601</v>
      </c>
      <c r="H735" s="65">
        <v>324</v>
      </c>
      <c r="I735" s="65">
        <v>12</v>
      </c>
      <c r="J735" s="65">
        <v>180</v>
      </c>
      <c r="K735" s="65">
        <v>12</v>
      </c>
      <c r="L735" s="66">
        <v>12</v>
      </c>
      <c r="M735" s="67">
        <v>4700001</v>
      </c>
      <c r="N735" s="68">
        <v>0.03</v>
      </c>
      <c r="O735" s="69">
        <v>6.0999999999999999E-2</v>
      </c>
      <c r="P735" s="70">
        <v>32457.343998881937</v>
      </c>
      <c r="Q735" s="71">
        <v>3821797.9216117272</v>
      </c>
      <c r="R735" s="71">
        <v>878203.07838827278</v>
      </c>
      <c r="S735" s="71">
        <v>228683.22427045982</v>
      </c>
      <c r="T735" s="71">
        <v>137554.68525727326</v>
      </c>
      <c r="U735" s="72">
        <v>91128.539013186557</v>
      </c>
      <c r="V735" s="71">
        <v>58546.87189255152</v>
      </c>
      <c r="W735" s="73">
        <v>91128.539013186557</v>
      </c>
      <c r="X735" s="71">
        <v>2020523.9981870074</v>
      </c>
      <c r="Y735" s="71">
        <v>1142320.9197987486</v>
      </c>
      <c r="Z735" s="74">
        <v>-1.3969838619232178E-8</v>
      </c>
      <c r="AA735" s="75"/>
      <c r="AB735" s="75">
        <v>180</v>
      </c>
      <c r="AC735" s="76"/>
      <c r="AD735" s="77"/>
      <c r="AE735" s="77"/>
      <c r="AF735" s="63"/>
      <c r="AG735" s="78"/>
      <c r="AH735" s="77"/>
      <c r="AI735" s="77"/>
      <c r="AJ735" s="77"/>
      <c r="AK735" s="77"/>
      <c r="AL735" s="77"/>
    </row>
    <row r="736" spans="1:38" hidden="1">
      <c r="A736" s="93">
        <f>VLOOKUP(B736,'Outstanding Oct 2020'!$A:$A,1,FALSE)</f>
        <v>143658872</v>
      </c>
      <c r="B736" s="62">
        <v>143658872</v>
      </c>
      <c r="C736" s="61">
        <v>99</v>
      </c>
      <c r="D736" s="62" t="s">
        <v>923</v>
      </c>
      <c r="E736" s="63" t="s">
        <v>918</v>
      </c>
      <c r="F736" s="64">
        <v>43741</v>
      </c>
      <c r="G736" s="64">
        <v>54697</v>
      </c>
      <c r="H736" s="65">
        <v>360</v>
      </c>
      <c r="I736" s="65">
        <v>12</v>
      </c>
      <c r="J736" s="65">
        <v>180</v>
      </c>
      <c r="K736" s="65">
        <v>12</v>
      </c>
      <c r="L736" s="66">
        <v>12</v>
      </c>
      <c r="M736" s="67">
        <v>8600001</v>
      </c>
      <c r="N736" s="68">
        <v>0.03</v>
      </c>
      <c r="O736" s="69">
        <v>6.0999999999999999E-2</v>
      </c>
      <c r="P736" s="70">
        <v>59390.027969723553</v>
      </c>
      <c r="Q736" s="71">
        <v>6993076.3733154042</v>
      </c>
      <c r="R736" s="71">
        <v>1606924.6266845958</v>
      </c>
      <c r="S736" s="71">
        <v>418441.60403565411</v>
      </c>
      <c r="T736" s="71">
        <v>251695.78278116003</v>
      </c>
      <c r="U736" s="72">
        <v>166745.82125449408</v>
      </c>
      <c r="V736" s="71">
        <v>107128.3084456397</v>
      </c>
      <c r="W736" s="73">
        <v>166745.82125449408</v>
      </c>
      <c r="X736" s="71">
        <v>3697128.66123481</v>
      </c>
      <c r="Y736" s="71">
        <v>2090204.0345502403</v>
      </c>
      <c r="Z736" s="74">
        <v>-2.6077032089233398E-8</v>
      </c>
      <c r="AA736" s="75"/>
      <c r="AB736" s="75">
        <v>180</v>
      </c>
      <c r="AC736" s="76"/>
      <c r="AD736" s="77"/>
      <c r="AE736" s="77"/>
      <c r="AF736" s="63"/>
      <c r="AG736" s="78"/>
      <c r="AH736" s="77"/>
      <c r="AI736" s="77"/>
      <c r="AJ736" s="77"/>
      <c r="AK736" s="77"/>
      <c r="AL736" s="77"/>
    </row>
    <row r="737" spans="1:38" hidden="1">
      <c r="A737" s="93">
        <f>VLOOKUP(B737,'Outstanding Oct 2020'!$A:$A,1,FALSE)</f>
        <v>143647862</v>
      </c>
      <c r="B737" s="62">
        <v>143647862</v>
      </c>
      <c r="C737" s="61">
        <v>99</v>
      </c>
      <c r="D737" s="62" t="s">
        <v>924</v>
      </c>
      <c r="E737" s="63" t="s">
        <v>918</v>
      </c>
      <c r="F737" s="64">
        <v>43756</v>
      </c>
      <c r="G737" s="64">
        <v>54728</v>
      </c>
      <c r="H737" s="65">
        <v>361</v>
      </c>
      <c r="I737" s="65">
        <v>11</v>
      </c>
      <c r="J737" s="65">
        <v>180</v>
      </c>
      <c r="K737" s="65">
        <v>11</v>
      </c>
      <c r="L737" s="66">
        <v>11</v>
      </c>
      <c r="M737" s="67">
        <v>1943321</v>
      </c>
      <c r="N737" s="68">
        <v>0.03</v>
      </c>
      <c r="O737" s="69">
        <v>6.0999999999999999E-2</v>
      </c>
      <c r="P737" s="70">
        <v>13420.218037666638</v>
      </c>
      <c r="Q737" s="71">
        <v>1580208.2082162155</v>
      </c>
      <c r="R737" s="71">
        <v>363112.79178378452</v>
      </c>
      <c r="S737" s="71">
        <v>86830.516832857276</v>
      </c>
      <c r="T737" s="71">
        <v>52255.190335892839</v>
      </c>
      <c r="U737" s="72">
        <v>34575.326496964437</v>
      </c>
      <c r="V737" s="71">
        <v>22190.226164564607</v>
      </c>
      <c r="W737" s="73">
        <v>34575.326496964437</v>
      </c>
      <c r="X737" s="71">
        <v>835431.03856377304</v>
      </c>
      <c r="Y737" s="71">
        <v>472318.24677999527</v>
      </c>
      <c r="Z737" s="74">
        <v>-6.7520886659622192E-9</v>
      </c>
      <c r="AA737" s="75"/>
      <c r="AB737" s="75">
        <v>180</v>
      </c>
      <c r="AC737" s="76"/>
      <c r="AD737" s="77"/>
      <c r="AE737" s="77"/>
      <c r="AF737" s="63"/>
      <c r="AG737" s="78"/>
      <c r="AH737" s="77"/>
      <c r="AI737" s="77"/>
      <c r="AJ737" s="77"/>
      <c r="AK737" s="77"/>
      <c r="AL737" s="77"/>
    </row>
    <row r="738" spans="1:38" hidden="1">
      <c r="A738" s="93">
        <f>VLOOKUP(B738,'Outstanding Oct 2020'!$A:$A,1,FALSE)</f>
        <v>143874532</v>
      </c>
      <c r="B738" s="62">
        <v>143874532</v>
      </c>
      <c r="C738" s="61">
        <v>99</v>
      </c>
      <c r="D738" s="62" t="s">
        <v>925</v>
      </c>
      <c r="E738" s="63" t="s">
        <v>918</v>
      </c>
      <c r="F738" s="64">
        <v>43760</v>
      </c>
      <c r="G738" s="64">
        <v>54728</v>
      </c>
      <c r="H738" s="65">
        <v>361</v>
      </c>
      <c r="I738" s="65">
        <v>11</v>
      </c>
      <c r="J738" s="65">
        <v>180</v>
      </c>
      <c r="K738" s="65">
        <v>11</v>
      </c>
      <c r="L738" s="66">
        <v>11</v>
      </c>
      <c r="M738" s="67">
        <v>5609587</v>
      </c>
      <c r="N738" s="68">
        <v>0.03</v>
      </c>
      <c r="O738" s="69">
        <v>6.0999999999999999E-2</v>
      </c>
      <c r="P738" s="70">
        <v>38738.777917420892</v>
      </c>
      <c r="Q738" s="71">
        <v>4561426.2502710447</v>
      </c>
      <c r="R738" s="71">
        <v>1048160.7497289553</v>
      </c>
      <c r="S738" s="71">
        <v>250644.8180351457</v>
      </c>
      <c r="T738" s="71">
        <v>150839.74103647831</v>
      </c>
      <c r="U738" s="72">
        <v>99805.076998667384</v>
      </c>
      <c r="V738" s="71">
        <v>64054.268038991715</v>
      </c>
      <c r="W738" s="73">
        <v>99805.076998667384</v>
      </c>
      <c r="X738" s="71">
        <v>2411553.7748646988</v>
      </c>
      <c r="Y738" s="71">
        <v>1363393.0251357602</v>
      </c>
      <c r="Z738" s="74">
        <v>-1.6763806343078613E-8</v>
      </c>
      <c r="AA738" s="75"/>
      <c r="AB738" s="75">
        <v>180</v>
      </c>
      <c r="AC738" s="76"/>
      <c r="AD738" s="77"/>
      <c r="AE738" s="77"/>
      <c r="AF738" s="63"/>
      <c r="AG738" s="78"/>
      <c r="AH738" s="77"/>
      <c r="AI738" s="77"/>
      <c r="AJ738" s="77"/>
      <c r="AK738" s="77"/>
      <c r="AL738" s="77"/>
    </row>
    <row r="739" spans="1:38" hidden="1">
      <c r="A739" s="93">
        <f>VLOOKUP(B739,'Outstanding Oct 2020'!$A:$A,1,FALSE)</f>
        <v>141939149</v>
      </c>
      <c r="B739" s="62">
        <v>141939149</v>
      </c>
      <c r="C739" s="61">
        <v>97</v>
      </c>
      <c r="D739" s="62" t="s">
        <v>638</v>
      </c>
      <c r="E739" s="63" t="s">
        <v>917</v>
      </c>
      <c r="F739" s="64">
        <v>43780</v>
      </c>
      <c r="G739" s="64">
        <v>45597</v>
      </c>
      <c r="H739" s="65">
        <v>60</v>
      </c>
      <c r="I739" s="65">
        <v>11</v>
      </c>
      <c r="J739" s="65">
        <v>60</v>
      </c>
      <c r="K739" s="65">
        <v>11</v>
      </c>
      <c r="L739" s="66">
        <v>11</v>
      </c>
      <c r="M739" s="67">
        <v>450000</v>
      </c>
      <c r="N739" s="68">
        <v>0</v>
      </c>
      <c r="O739" s="69">
        <v>0.08</v>
      </c>
      <c r="P739" s="70">
        <v>7500</v>
      </c>
      <c r="Q739" s="71">
        <v>369888.25001719326</v>
      </c>
      <c r="R739" s="71">
        <v>80111.749982806738</v>
      </c>
      <c r="S739" s="71">
        <v>25241.896192141809</v>
      </c>
      <c r="T739" s="71">
        <v>0</v>
      </c>
      <c r="U739" s="72">
        <v>25241.896192141809</v>
      </c>
      <c r="V739" s="71">
        <v>14687.154163514568</v>
      </c>
      <c r="W739" s="73">
        <v>25241.896192141809</v>
      </c>
      <c r="X739" s="71">
        <v>80111.749982803769</v>
      </c>
      <c r="Y739" s="71">
        <v>0</v>
      </c>
      <c r="Z739" s="74">
        <v>-2.9685907065868378E-9</v>
      </c>
      <c r="AA739" s="75"/>
      <c r="AB739" s="75">
        <v>60</v>
      </c>
      <c r="AC739" s="76"/>
      <c r="AD739" s="77"/>
      <c r="AE739" s="77"/>
      <c r="AF739" s="63"/>
      <c r="AG739" s="78"/>
      <c r="AH739" s="77"/>
      <c r="AI739" s="77"/>
      <c r="AJ739" s="77"/>
      <c r="AK739" s="77"/>
      <c r="AL739" s="77"/>
    </row>
    <row r="740" spans="1:38" hidden="1">
      <c r="A740" s="93">
        <f>VLOOKUP(B740,'Outstanding Oct 2020'!$A:$A,1,FALSE)</f>
        <v>143910083</v>
      </c>
      <c r="B740" s="62">
        <v>143910083</v>
      </c>
      <c r="C740" s="61">
        <v>98</v>
      </c>
      <c r="D740" s="62" t="s">
        <v>926</v>
      </c>
      <c r="E740" s="63" t="s">
        <v>917</v>
      </c>
      <c r="F740" s="64">
        <v>43783</v>
      </c>
      <c r="G740" s="64">
        <v>45597</v>
      </c>
      <c r="H740" s="65">
        <v>60</v>
      </c>
      <c r="I740" s="65">
        <v>11</v>
      </c>
      <c r="J740" s="65">
        <v>60</v>
      </c>
      <c r="K740" s="65">
        <v>11</v>
      </c>
      <c r="L740" s="66">
        <v>11</v>
      </c>
      <c r="M740" s="67">
        <v>352629</v>
      </c>
      <c r="N740" s="68">
        <v>0.05</v>
      </c>
      <c r="O740" s="69">
        <v>0.08</v>
      </c>
      <c r="P740" s="70">
        <v>6654.5442486539314</v>
      </c>
      <c r="Q740" s="71">
        <v>328191.69690621074</v>
      </c>
      <c r="R740" s="71">
        <v>24437.303093789262</v>
      </c>
      <c r="S740" s="71">
        <v>22396.442017404901</v>
      </c>
      <c r="T740" s="71">
        <v>14958.896389970861</v>
      </c>
      <c r="U740" s="72">
        <v>7437.5456274340395</v>
      </c>
      <c r="V740" s="71">
        <v>4480.1722338613645</v>
      </c>
      <c r="W740" s="73">
        <v>7437.5456274340395</v>
      </c>
      <c r="X740" s="71">
        <v>71080.958013022435</v>
      </c>
      <c r="Y740" s="71">
        <v>46643.654919235967</v>
      </c>
      <c r="Z740" s="74">
        <v>-2.7939677238464355E-9</v>
      </c>
      <c r="AA740" s="75"/>
      <c r="AB740" s="75">
        <v>60</v>
      </c>
      <c r="AC740" s="76"/>
      <c r="AD740" s="77"/>
      <c r="AE740" s="77"/>
      <c r="AF740" s="63"/>
      <c r="AG740" s="78"/>
      <c r="AH740" s="77"/>
      <c r="AI740" s="77"/>
      <c r="AJ740" s="77"/>
      <c r="AK740" s="77"/>
      <c r="AL740" s="77"/>
    </row>
    <row r="741" spans="1:38" hidden="1">
      <c r="A741" s="93">
        <f>VLOOKUP(B741,'Outstanding Oct 2020'!$A:$A,1,FALSE)</f>
        <v>143920313</v>
      </c>
      <c r="B741" s="62">
        <v>143920313</v>
      </c>
      <c r="C741" s="61">
        <v>98</v>
      </c>
      <c r="D741" s="62" t="s">
        <v>927</v>
      </c>
      <c r="E741" s="63" t="s">
        <v>917</v>
      </c>
      <c r="F741" s="64">
        <v>43789</v>
      </c>
      <c r="G741" s="64">
        <v>45597</v>
      </c>
      <c r="H741" s="65">
        <v>59</v>
      </c>
      <c r="I741" s="65">
        <v>10</v>
      </c>
      <c r="J741" s="65">
        <v>59</v>
      </c>
      <c r="K741" s="65">
        <v>10</v>
      </c>
      <c r="L741" s="66">
        <v>10</v>
      </c>
      <c r="M741" s="67">
        <v>200944</v>
      </c>
      <c r="N741" s="68">
        <v>0.05</v>
      </c>
      <c r="O741" s="69">
        <v>0.08</v>
      </c>
      <c r="P741" s="70">
        <v>3848.6539633386687</v>
      </c>
      <c r="Q741" s="71">
        <v>187226.32718562346</v>
      </c>
      <c r="R741" s="71">
        <v>13717.672814376536</v>
      </c>
      <c r="S741" s="71">
        <v>11687.579283457242</v>
      </c>
      <c r="T741" s="71">
        <v>7801.711849579573</v>
      </c>
      <c r="U741" s="72">
        <v>3885.8674338776691</v>
      </c>
      <c r="V741" s="71">
        <v>2325.029290572294</v>
      </c>
      <c r="W741" s="73">
        <v>3885.8674338776691</v>
      </c>
      <c r="X741" s="71">
        <v>39844.256651356496</v>
      </c>
      <c r="Y741" s="71">
        <v>26126.583836981445</v>
      </c>
      <c r="Z741" s="74">
        <v>-1.4842953532934189E-9</v>
      </c>
      <c r="AA741" s="75"/>
      <c r="AB741" s="75">
        <v>59</v>
      </c>
      <c r="AC741" s="76"/>
      <c r="AD741" s="77"/>
      <c r="AE741" s="77"/>
      <c r="AF741" s="63"/>
      <c r="AG741" s="78"/>
      <c r="AH741" s="77"/>
      <c r="AI741" s="77"/>
      <c r="AJ741" s="77"/>
      <c r="AK741" s="77"/>
      <c r="AL741" s="77"/>
    </row>
    <row r="742" spans="1:38" hidden="1">
      <c r="A742" s="93">
        <f>VLOOKUP(B742,'Outstanding Oct 2020'!$A:$A,1,FALSE)</f>
        <v>143920178</v>
      </c>
      <c r="B742" s="62">
        <v>143920178</v>
      </c>
      <c r="C742" s="61">
        <v>98</v>
      </c>
      <c r="D742" s="62" t="s">
        <v>928</v>
      </c>
      <c r="E742" s="63" t="s">
        <v>917</v>
      </c>
      <c r="F742" s="64">
        <v>43796</v>
      </c>
      <c r="G742" s="64">
        <v>45627</v>
      </c>
      <c r="H742" s="65">
        <v>60</v>
      </c>
      <c r="I742" s="65">
        <v>10</v>
      </c>
      <c r="J742" s="65">
        <v>60</v>
      </c>
      <c r="K742" s="65">
        <v>10</v>
      </c>
      <c r="L742" s="66">
        <v>10</v>
      </c>
      <c r="M742" s="67">
        <v>101915</v>
      </c>
      <c r="N742" s="68">
        <v>0.05</v>
      </c>
      <c r="O742" s="69">
        <v>0.08</v>
      </c>
      <c r="P742" s="70">
        <v>1923.2617768293744</v>
      </c>
      <c r="Q742" s="71">
        <v>94852.257727516655</v>
      </c>
      <c r="R742" s="71">
        <v>7062.742272483345</v>
      </c>
      <c r="S742" s="71">
        <v>5929.2439898119337</v>
      </c>
      <c r="T742" s="71">
        <v>3962.3228477223693</v>
      </c>
      <c r="U742" s="72">
        <v>1966.9211420895645</v>
      </c>
      <c r="V742" s="71">
        <v>1177.1237120805577</v>
      </c>
      <c r="W742" s="73">
        <v>1966.9211420895645</v>
      </c>
      <c r="X742" s="71">
        <v>20543.448882245022</v>
      </c>
      <c r="Y742" s="71">
        <v>13480.706609762463</v>
      </c>
      <c r="Z742" s="74">
        <v>-7.8580342233181E-10</v>
      </c>
      <c r="AA742" s="75"/>
      <c r="AB742" s="75">
        <v>60</v>
      </c>
      <c r="AC742" s="76"/>
      <c r="AD742" s="77"/>
      <c r="AE742" s="77"/>
      <c r="AF742" s="63"/>
      <c r="AG742" s="78"/>
      <c r="AH742" s="77"/>
      <c r="AI742" s="77"/>
      <c r="AJ742" s="77"/>
      <c r="AK742" s="77"/>
      <c r="AL742" s="77"/>
    </row>
    <row r="743" spans="1:38" hidden="1">
      <c r="A743" s="93">
        <f>VLOOKUP(B743,'Outstanding Oct 2020'!$A:$A,1,FALSE)</f>
        <v>143698769</v>
      </c>
      <c r="B743" s="62">
        <v>143698769</v>
      </c>
      <c r="C743" s="61">
        <v>99</v>
      </c>
      <c r="D743" s="62" t="s">
        <v>929</v>
      </c>
      <c r="E743" s="63" t="s">
        <v>918</v>
      </c>
      <c r="F743" s="64">
        <v>43781</v>
      </c>
      <c r="G743" s="64">
        <v>53997</v>
      </c>
      <c r="H743" s="65">
        <v>336</v>
      </c>
      <c r="I743" s="65">
        <v>11</v>
      </c>
      <c r="J743" s="65">
        <v>180</v>
      </c>
      <c r="K743" s="65">
        <v>11</v>
      </c>
      <c r="L743" s="66">
        <v>11</v>
      </c>
      <c r="M743" s="67">
        <v>3299999</v>
      </c>
      <c r="N743" s="68">
        <v>0.03</v>
      </c>
      <c r="O743" s="69">
        <v>6.0999999999999999E-2</v>
      </c>
      <c r="P743" s="70">
        <v>22789.187223357269</v>
      </c>
      <c r="Q743" s="71">
        <v>2683388.6459855596</v>
      </c>
      <c r="R743" s="71">
        <v>616610.35401444044</v>
      </c>
      <c r="S743" s="71">
        <v>147448.93855308116</v>
      </c>
      <c r="T743" s="71">
        <v>88735.765142895048</v>
      </c>
      <c r="U743" s="72">
        <v>58713.173410186108</v>
      </c>
      <c r="V743" s="71">
        <v>37681.743856438028</v>
      </c>
      <c r="W743" s="73">
        <v>58713.173410186108</v>
      </c>
      <c r="X743" s="71">
        <v>1418665.0542187388</v>
      </c>
      <c r="Y743" s="71">
        <v>802054.70020430814</v>
      </c>
      <c r="Z743" s="74">
        <v>-9.7788870334625244E-9</v>
      </c>
      <c r="AA743" s="75"/>
      <c r="AB743" s="75">
        <v>180</v>
      </c>
      <c r="AC743" s="76"/>
      <c r="AD743" s="77"/>
      <c r="AE743" s="77"/>
      <c r="AF743" s="63"/>
      <c r="AG743" s="78"/>
      <c r="AH743" s="77"/>
      <c r="AI743" s="77"/>
      <c r="AJ743" s="77"/>
      <c r="AK743" s="77"/>
      <c r="AL743" s="77"/>
    </row>
    <row r="744" spans="1:38" hidden="1">
      <c r="A744" s="93">
        <f>VLOOKUP(B744,'Outstanding Oct 2020'!$A:$A,1,FALSE)</f>
        <v>143876659</v>
      </c>
      <c r="B744" s="62">
        <v>143876659</v>
      </c>
      <c r="C744" s="61">
        <v>99</v>
      </c>
      <c r="D744" s="62" t="s">
        <v>930</v>
      </c>
      <c r="E744" s="63" t="s">
        <v>918</v>
      </c>
      <c r="F744" s="64">
        <v>43784</v>
      </c>
      <c r="G744" s="64">
        <v>46327</v>
      </c>
      <c r="H744" s="65">
        <v>84</v>
      </c>
      <c r="I744" s="65">
        <v>11</v>
      </c>
      <c r="J744" s="65">
        <v>84</v>
      </c>
      <c r="K744" s="65">
        <v>11</v>
      </c>
      <c r="L744" s="66">
        <v>11</v>
      </c>
      <c r="M744" s="67">
        <v>711000</v>
      </c>
      <c r="N744" s="68">
        <v>0.03</v>
      </c>
      <c r="O744" s="69">
        <v>6.0999999999999999E-2</v>
      </c>
      <c r="P744" s="70">
        <v>9394.6563465433228</v>
      </c>
      <c r="Q744" s="71">
        <v>640987.2562695049</v>
      </c>
      <c r="R744" s="71">
        <v>70012.743730495102</v>
      </c>
      <c r="S744" s="71">
        <v>34099.831368621701</v>
      </c>
      <c r="T744" s="71">
        <v>18497.246396095376</v>
      </c>
      <c r="U744" s="72">
        <v>15602.584972526325</v>
      </c>
      <c r="V744" s="71">
        <v>9168.3354885172157</v>
      </c>
      <c r="W744" s="73">
        <v>15602.584972526325</v>
      </c>
      <c r="X744" s="71">
        <v>148163.87684013159</v>
      </c>
      <c r="Y744" s="71">
        <v>78151.133109639166</v>
      </c>
      <c r="Z744" s="74">
        <v>-2.6775524020195007E-9</v>
      </c>
      <c r="AA744" s="75"/>
      <c r="AB744" s="75">
        <v>84</v>
      </c>
      <c r="AC744" s="76"/>
      <c r="AD744" s="77"/>
      <c r="AE744" s="77"/>
      <c r="AF744" s="63"/>
      <c r="AG744" s="78"/>
      <c r="AH744" s="77"/>
      <c r="AI744" s="77"/>
      <c r="AJ744" s="77"/>
      <c r="AK744" s="77"/>
      <c r="AL744" s="77"/>
    </row>
    <row r="745" spans="1:38" hidden="1">
      <c r="A745" s="93">
        <f>VLOOKUP(B745,'Outstanding Oct 2020'!$A:$A,1,FALSE)</f>
        <v>143920100</v>
      </c>
      <c r="B745" s="62">
        <v>143920100</v>
      </c>
      <c r="C745" s="61">
        <v>98</v>
      </c>
      <c r="D745" s="62" t="s">
        <v>501</v>
      </c>
      <c r="E745" s="63" t="s">
        <v>917</v>
      </c>
      <c r="F745" s="64">
        <v>43810</v>
      </c>
      <c r="G745" s="64">
        <v>45627</v>
      </c>
      <c r="H745" s="65">
        <v>60</v>
      </c>
      <c r="I745" s="65">
        <v>10</v>
      </c>
      <c r="J745" s="65">
        <v>60</v>
      </c>
      <c r="K745" s="65">
        <v>10</v>
      </c>
      <c r="L745" s="66">
        <v>10</v>
      </c>
      <c r="M745" s="67">
        <v>141013</v>
      </c>
      <c r="N745" s="68">
        <v>0.05</v>
      </c>
      <c r="O745" s="69">
        <v>0.08</v>
      </c>
      <c r="P745" s="70">
        <v>2661.0892698429143</v>
      </c>
      <c r="Q745" s="71">
        <v>131240.75375489681</v>
      </c>
      <c r="R745" s="71">
        <v>9772.2462451031897</v>
      </c>
      <c r="S745" s="71">
        <v>8203.9001396786625</v>
      </c>
      <c r="T745" s="71">
        <v>5482.4023129654561</v>
      </c>
      <c r="U745" s="72">
        <v>2721.4978267132065</v>
      </c>
      <c r="V745" s="71">
        <v>1628.7077075171983</v>
      </c>
      <c r="W745" s="73">
        <v>2721.4978267132065</v>
      </c>
      <c r="X745" s="71">
        <v>28424.602435676992</v>
      </c>
      <c r="Y745" s="71">
        <v>18652.35619057485</v>
      </c>
      <c r="Z745" s="74">
        <v>-1.0477378964424133E-9</v>
      </c>
      <c r="AA745" s="75"/>
      <c r="AB745" s="75">
        <v>60</v>
      </c>
      <c r="AC745" s="76"/>
      <c r="AD745" s="77"/>
      <c r="AE745" s="77"/>
      <c r="AF745" s="63"/>
      <c r="AG745" s="78"/>
      <c r="AH745" s="77"/>
      <c r="AI745" s="77"/>
      <c r="AJ745" s="77"/>
      <c r="AK745" s="77"/>
      <c r="AL745" s="77"/>
    </row>
    <row r="746" spans="1:38" hidden="1">
      <c r="A746" s="93">
        <f>VLOOKUP(B746,'Outstanding Oct 2020'!$A:$A,1,FALSE)</f>
        <v>143524264</v>
      </c>
      <c r="B746" s="62">
        <v>143524264</v>
      </c>
      <c r="C746" s="61">
        <v>99</v>
      </c>
      <c r="D746" s="62" t="s">
        <v>932</v>
      </c>
      <c r="E746" s="63" t="s">
        <v>918</v>
      </c>
      <c r="F746" s="64">
        <v>43805</v>
      </c>
      <c r="G746" s="64">
        <v>50375</v>
      </c>
      <c r="H746" s="65">
        <v>216</v>
      </c>
      <c r="I746" s="65">
        <v>10</v>
      </c>
      <c r="J746" s="65">
        <v>180</v>
      </c>
      <c r="K746" s="65">
        <v>10</v>
      </c>
      <c r="L746" s="66">
        <v>10</v>
      </c>
      <c r="M746" s="67">
        <v>3600000</v>
      </c>
      <c r="N746" s="68">
        <v>0.03</v>
      </c>
      <c r="O746" s="69">
        <v>6.0999999999999999E-2</v>
      </c>
      <c r="P746" s="70">
        <v>24860.939050007641</v>
      </c>
      <c r="Q746" s="71">
        <v>2927333.9554187786</v>
      </c>
      <c r="R746" s="71">
        <v>672666.04458122142</v>
      </c>
      <c r="S746" s="71">
        <v>146491.91912867685</v>
      </c>
      <c r="T746" s="71">
        <v>88203.696452423523</v>
      </c>
      <c r="U746" s="72">
        <v>58288.222676253325</v>
      </c>
      <c r="V746" s="71">
        <v>37370.335810067852</v>
      </c>
      <c r="W746" s="73">
        <v>58288.222676253325</v>
      </c>
      <c r="X746" s="71">
        <v>1547635.0735825854</v>
      </c>
      <c r="Y746" s="71">
        <v>874969.02900137613</v>
      </c>
      <c r="Z746" s="74">
        <v>-1.2107193470001221E-8</v>
      </c>
      <c r="AA746" s="75"/>
      <c r="AB746" s="75">
        <v>180</v>
      </c>
      <c r="AC746" s="76"/>
      <c r="AD746" s="77"/>
      <c r="AE746" s="77"/>
      <c r="AF746" s="63"/>
      <c r="AG746" s="78"/>
      <c r="AH746" s="77"/>
      <c r="AI746" s="77"/>
      <c r="AJ746" s="77"/>
      <c r="AK746" s="77"/>
      <c r="AL746" s="77"/>
    </row>
    <row r="747" spans="1:38" hidden="1">
      <c r="A747" s="93">
        <f>VLOOKUP(B747,'Outstanding Oct 2020'!$A:$A,1,FALSE)</f>
        <v>143910105</v>
      </c>
      <c r="B747" s="62">
        <v>143910105</v>
      </c>
      <c r="C747" s="61">
        <v>97</v>
      </c>
      <c r="D747" s="62" t="s">
        <v>625</v>
      </c>
      <c r="E747" s="63" t="s">
        <v>917</v>
      </c>
      <c r="F747" s="64">
        <v>43840</v>
      </c>
      <c r="G747" s="64">
        <v>45658</v>
      </c>
      <c r="H747" s="65">
        <v>60</v>
      </c>
      <c r="I747" s="65">
        <v>9</v>
      </c>
      <c r="J747" s="65">
        <v>60</v>
      </c>
      <c r="K747" s="65">
        <v>9</v>
      </c>
      <c r="L747" s="66">
        <v>9</v>
      </c>
      <c r="M747" s="67">
        <v>160000</v>
      </c>
      <c r="N747" s="68">
        <v>0</v>
      </c>
      <c r="O747" s="69">
        <v>0.08</v>
      </c>
      <c r="P747" s="70">
        <v>2666.6666666666665</v>
      </c>
      <c r="Q747" s="71">
        <v>131515.82222833537</v>
      </c>
      <c r="R747" s="71">
        <v>28484.177771664632</v>
      </c>
      <c r="S747" s="71">
        <v>7454.6251061973344</v>
      </c>
      <c r="T747" s="71">
        <v>0</v>
      </c>
      <c r="U747" s="72">
        <v>7454.6251061973344</v>
      </c>
      <c r="V747" s="71">
        <v>4272.6266657496953</v>
      </c>
      <c r="W747" s="73">
        <v>7454.6251061973344</v>
      </c>
      <c r="X747" s="71">
        <v>28484.177771663555</v>
      </c>
      <c r="Y747" s="71">
        <v>0</v>
      </c>
      <c r="Z747" s="74">
        <v>-1.076841726899147E-9</v>
      </c>
      <c r="AA747" s="75"/>
      <c r="AB747" s="75">
        <v>60</v>
      </c>
      <c r="AC747" s="76"/>
      <c r="AD747" s="77"/>
      <c r="AE747" s="77"/>
      <c r="AF747" s="63"/>
      <c r="AG747" s="78"/>
      <c r="AH747" s="77"/>
      <c r="AI747" s="77"/>
      <c r="AJ747" s="77"/>
      <c r="AK747" s="77"/>
      <c r="AL747" s="77"/>
    </row>
    <row r="748" spans="1:38" hidden="1">
      <c r="A748" s="93">
        <f>VLOOKUP(B748,'Outstanding Oct 2020'!$A:$A,1,FALSE)</f>
        <v>143950123</v>
      </c>
      <c r="B748" s="62">
        <v>143950123</v>
      </c>
      <c r="C748" s="61">
        <v>98</v>
      </c>
      <c r="D748" s="62" t="s">
        <v>933</v>
      </c>
      <c r="E748" s="63" t="s">
        <v>917</v>
      </c>
      <c r="F748" s="64">
        <v>43836</v>
      </c>
      <c r="G748" s="64">
        <v>45658</v>
      </c>
      <c r="H748" s="65">
        <v>60</v>
      </c>
      <c r="I748" s="65">
        <v>9</v>
      </c>
      <c r="J748" s="65">
        <v>60</v>
      </c>
      <c r="K748" s="65">
        <v>9</v>
      </c>
      <c r="L748" s="66">
        <v>9</v>
      </c>
      <c r="M748" s="67">
        <v>402279</v>
      </c>
      <c r="N748" s="68">
        <v>0.05</v>
      </c>
      <c r="O748" s="69">
        <v>0.08</v>
      </c>
      <c r="P748" s="70">
        <v>7591.500999079075</v>
      </c>
      <c r="Q748" s="71">
        <v>374400.93594041775</v>
      </c>
      <c r="R748" s="71">
        <v>27878.064059582248</v>
      </c>
      <c r="S748" s="71">
        <v>21221.922728046382</v>
      </c>
      <c r="T748" s="71">
        <v>14189.481048706795</v>
      </c>
      <c r="U748" s="72">
        <v>7032.4416793395867</v>
      </c>
      <c r="V748" s="71">
        <v>4181.7096089373372</v>
      </c>
      <c r="W748" s="73">
        <v>7032.4416793395867</v>
      </c>
      <c r="X748" s="71">
        <v>81089.124004323676</v>
      </c>
      <c r="Y748" s="71">
        <v>53211.059944744513</v>
      </c>
      <c r="Z748" s="74">
        <v>-3.0850060284137726E-9</v>
      </c>
      <c r="AA748" s="75"/>
      <c r="AB748" s="75">
        <v>60</v>
      </c>
      <c r="AC748" s="76"/>
      <c r="AD748" s="77"/>
      <c r="AE748" s="77"/>
      <c r="AF748" s="63"/>
      <c r="AG748" s="78"/>
      <c r="AH748" s="77"/>
      <c r="AI748" s="77"/>
      <c r="AJ748" s="77"/>
      <c r="AK748" s="77"/>
      <c r="AL748" s="77"/>
    </row>
    <row r="749" spans="1:38" hidden="1">
      <c r="A749" s="93">
        <f>VLOOKUP(B749,'Outstanding Oct 2020'!$A:$A,1,FALSE)</f>
        <v>143920046</v>
      </c>
      <c r="B749" s="62">
        <v>143920046</v>
      </c>
      <c r="C749" s="61">
        <v>98</v>
      </c>
      <c r="D749" s="62" t="s">
        <v>804</v>
      </c>
      <c r="E749" s="63" t="s">
        <v>917</v>
      </c>
      <c r="F749" s="64">
        <v>43847</v>
      </c>
      <c r="G749" s="64">
        <v>45689</v>
      </c>
      <c r="H749" s="65">
        <v>61</v>
      </c>
      <c r="I749" s="65">
        <v>8</v>
      </c>
      <c r="J749" s="65">
        <v>60</v>
      </c>
      <c r="K749" s="65">
        <v>8</v>
      </c>
      <c r="L749" s="66">
        <v>8</v>
      </c>
      <c r="M749" s="67">
        <v>96994</v>
      </c>
      <c r="N749" s="68">
        <v>0.05</v>
      </c>
      <c r="O749" s="69">
        <v>0.08</v>
      </c>
      <c r="P749" s="70">
        <v>1830.3964360671966</v>
      </c>
      <c r="Q749" s="71">
        <v>90272.284609947019</v>
      </c>
      <c r="R749" s="71">
        <v>6721.7153900529811</v>
      </c>
      <c r="S749" s="71">
        <v>4582.1032673832924</v>
      </c>
      <c r="T749" s="71">
        <v>3065.3430607992868</v>
      </c>
      <c r="U749" s="72">
        <v>1516.7602065840056</v>
      </c>
      <c r="V749" s="71">
        <v>896.22871867373078</v>
      </c>
      <c r="W749" s="73">
        <v>1516.7602065840056</v>
      </c>
      <c r="X749" s="71">
        <v>19551.501554084025</v>
      </c>
      <c r="Y749" s="71">
        <v>12829.786164031801</v>
      </c>
      <c r="Z749" s="74">
        <v>-7.5669959187507629E-10</v>
      </c>
      <c r="AA749" s="75"/>
      <c r="AB749" s="75">
        <v>60</v>
      </c>
      <c r="AC749" s="76"/>
      <c r="AD749" s="77"/>
      <c r="AE749" s="77"/>
      <c r="AF749" s="63"/>
      <c r="AG749" s="78"/>
      <c r="AH749" s="77"/>
      <c r="AI749" s="77"/>
      <c r="AJ749" s="77"/>
      <c r="AK749" s="77"/>
      <c r="AL749" s="77"/>
    </row>
    <row r="750" spans="1:38" hidden="1">
      <c r="A750" s="93">
        <f>VLOOKUP(B750,'Outstanding Oct 2020'!$A:$A,1,FALSE)</f>
        <v>143960293</v>
      </c>
      <c r="B750" s="62">
        <v>143960293</v>
      </c>
      <c r="C750" s="61">
        <v>98</v>
      </c>
      <c r="D750" s="62" t="s">
        <v>267</v>
      </c>
      <c r="E750" s="63" t="s">
        <v>917</v>
      </c>
      <c r="F750" s="64">
        <v>43852</v>
      </c>
      <c r="G750" s="64">
        <v>45689</v>
      </c>
      <c r="H750" s="65">
        <v>60</v>
      </c>
      <c r="I750" s="65">
        <v>8</v>
      </c>
      <c r="J750" s="65">
        <v>60</v>
      </c>
      <c r="K750" s="65">
        <v>8</v>
      </c>
      <c r="L750" s="66">
        <v>8</v>
      </c>
      <c r="M750" s="67">
        <v>367150</v>
      </c>
      <c r="N750" s="68">
        <v>0.05</v>
      </c>
      <c r="O750" s="69">
        <v>0.08</v>
      </c>
      <c r="P750" s="70">
        <v>6928.5734323986144</v>
      </c>
      <c r="Q750" s="71">
        <v>341706.38693673885</v>
      </c>
      <c r="R750" s="71">
        <v>25443.613063261146</v>
      </c>
      <c r="S750" s="71">
        <v>17344.569917930748</v>
      </c>
      <c r="T750" s="71">
        <v>11603.199216162429</v>
      </c>
      <c r="U750" s="72">
        <v>5741.3707017683191</v>
      </c>
      <c r="V750" s="71">
        <v>3392.4817417681529</v>
      </c>
      <c r="W750" s="73">
        <v>5741.3707017683191</v>
      </c>
      <c r="X750" s="71">
        <v>74008.019007175229</v>
      </c>
      <c r="Y750" s="71">
        <v>48564.405943916878</v>
      </c>
      <c r="Z750" s="74">
        <v>-2.7939677238464355E-9</v>
      </c>
      <c r="AA750" s="75"/>
      <c r="AB750" s="75">
        <v>60</v>
      </c>
      <c r="AC750" s="76"/>
      <c r="AD750" s="77"/>
      <c r="AE750" s="77"/>
      <c r="AF750" s="63"/>
      <c r="AG750" s="78"/>
      <c r="AH750" s="77"/>
      <c r="AI750" s="77"/>
      <c r="AJ750" s="77"/>
      <c r="AK750" s="77"/>
      <c r="AL750" s="77"/>
    </row>
    <row r="751" spans="1:38" hidden="1">
      <c r="A751" s="93">
        <f>VLOOKUP(B751,'Outstanding Oct 2020'!$A:$A,1,FALSE)</f>
        <v>143950115</v>
      </c>
      <c r="B751" s="62">
        <v>143950115</v>
      </c>
      <c r="C751" s="61">
        <v>98</v>
      </c>
      <c r="D751" s="62" t="s">
        <v>934</v>
      </c>
      <c r="E751" s="63" t="s">
        <v>917</v>
      </c>
      <c r="F751" s="64">
        <v>43854</v>
      </c>
      <c r="G751" s="64">
        <v>45689</v>
      </c>
      <c r="H751" s="65">
        <v>60</v>
      </c>
      <c r="I751" s="65">
        <v>8</v>
      </c>
      <c r="J751" s="65">
        <v>60</v>
      </c>
      <c r="K751" s="65">
        <v>8</v>
      </c>
      <c r="L751" s="66">
        <v>8</v>
      </c>
      <c r="M751" s="67">
        <v>408000</v>
      </c>
      <c r="N751" s="68">
        <v>0.05</v>
      </c>
      <c r="O751" s="69">
        <v>0.08</v>
      </c>
      <c r="P751" s="70">
        <v>7699.4633267564614</v>
      </c>
      <c r="Q751" s="71">
        <v>379725.46880073391</v>
      </c>
      <c r="R751" s="71">
        <v>28274.531199266086</v>
      </c>
      <c r="S751" s="71">
        <v>19274.368858819958</v>
      </c>
      <c r="T751" s="71">
        <v>12894.199319608531</v>
      </c>
      <c r="U751" s="72">
        <v>6380.169539211427</v>
      </c>
      <c r="V751" s="71">
        <v>3769.9374932354781</v>
      </c>
      <c r="W751" s="73">
        <v>6380.169539211427</v>
      </c>
      <c r="X751" s="71">
        <v>82242.330804650672</v>
      </c>
      <c r="Y751" s="71">
        <v>53967.79960538767</v>
      </c>
      <c r="Z751" s="74">
        <v>-3.0850060284137726E-9</v>
      </c>
      <c r="AA751" s="75"/>
      <c r="AB751" s="75">
        <v>60</v>
      </c>
      <c r="AC751" s="76"/>
      <c r="AD751" s="77"/>
      <c r="AE751" s="77"/>
      <c r="AF751" s="63"/>
      <c r="AG751" s="78"/>
      <c r="AH751" s="77"/>
      <c r="AI751" s="77"/>
      <c r="AJ751" s="77"/>
      <c r="AK751" s="77"/>
      <c r="AL751" s="77"/>
    </row>
    <row r="752" spans="1:38" hidden="1">
      <c r="A752" s="93">
        <f>VLOOKUP(B752,'Outstanding Oct 2020'!$A:$A,1,FALSE)</f>
        <v>143970612</v>
      </c>
      <c r="B752" s="62">
        <v>143970612</v>
      </c>
      <c r="C752" s="61">
        <v>98</v>
      </c>
      <c r="D752" s="62" t="s">
        <v>735</v>
      </c>
      <c r="E752" s="63" t="s">
        <v>917</v>
      </c>
      <c r="F752" s="64">
        <v>43857</v>
      </c>
      <c r="G752" s="64">
        <v>45689</v>
      </c>
      <c r="H752" s="65">
        <v>60</v>
      </c>
      <c r="I752" s="65">
        <v>8</v>
      </c>
      <c r="J752" s="65">
        <v>60</v>
      </c>
      <c r="K752" s="65">
        <v>8</v>
      </c>
      <c r="L752" s="66">
        <v>8</v>
      </c>
      <c r="M752" s="67">
        <v>409587</v>
      </c>
      <c r="N752" s="68">
        <v>0.05</v>
      </c>
      <c r="O752" s="69">
        <v>0.08</v>
      </c>
      <c r="P752" s="70">
        <v>7729.4119745495072</v>
      </c>
      <c r="Q752" s="71">
        <v>381202.48919040739</v>
      </c>
      <c r="R752" s="71">
        <v>28384.510809592612</v>
      </c>
      <c r="S752" s="71">
        <v>19349.340484748747</v>
      </c>
      <c r="T752" s="71">
        <v>12944.353962550245</v>
      </c>
      <c r="U752" s="72">
        <v>6404.9865221985019</v>
      </c>
      <c r="V752" s="71">
        <v>3784.601441279015</v>
      </c>
      <c r="W752" s="73">
        <v>6404.9865221985019</v>
      </c>
      <c r="X752" s="71">
        <v>82562.229282559885</v>
      </c>
      <c r="Y752" s="71">
        <v>54177.718472970417</v>
      </c>
      <c r="Z752" s="74">
        <v>-3.14321368932724E-9</v>
      </c>
      <c r="AA752" s="75"/>
      <c r="AB752" s="75">
        <v>60</v>
      </c>
      <c r="AC752" s="76"/>
      <c r="AD752" s="77"/>
      <c r="AE752" s="77"/>
      <c r="AF752" s="63"/>
      <c r="AG752" s="78"/>
      <c r="AH752" s="77"/>
      <c r="AI752" s="77"/>
      <c r="AJ752" s="77"/>
      <c r="AK752" s="77"/>
      <c r="AL752" s="77"/>
    </row>
    <row r="753" spans="1:38" hidden="1">
      <c r="A753" s="93">
        <f>VLOOKUP(B753,'Outstanding Oct 2020'!$A:$A,1,FALSE)</f>
        <v>283050610</v>
      </c>
      <c r="B753" s="62">
        <v>283050610</v>
      </c>
      <c r="C753" s="61">
        <v>98</v>
      </c>
      <c r="D753" s="62" t="s">
        <v>606</v>
      </c>
      <c r="E753" s="63" t="s">
        <v>917</v>
      </c>
      <c r="F753" s="64">
        <v>43854</v>
      </c>
      <c r="G753" s="64">
        <v>45689</v>
      </c>
      <c r="H753" s="65">
        <v>60</v>
      </c>
      <c r="I753" s="65">
        <v>8</v>
      </c>
      <c r="J753" s="65">
        <v>60</v>
      </c>
      <c r="K753" s="65">
        <v>8</v>
      </c>
      <c r="L753" s="66">
        <v>8</v>
      </c>
      <c r="M753" s="67">
        <v>408736</v>
      </c>
      <c r="N753" s="68">
        <v>0.05</v>
      </c>
      <c r="O753" s="69">
        <v>0.08</v>
      </c>
      <c r="P753" s="70">
        <v>7713.3525547184536</v>
      </c>
      <c r="Q753" s="71">
        <v>380410.46376406075</v>
      </c>
      <c r="R753" s="71">
        <v>28325.536235939246</v>
      </c>
      <c r="S753" s="71">
        <v>19309.13830852606</v>
      </c>
      <c r="T753" s="71">
        <v>12917.459443871347</v>
      </c>
      <c r="U753" s="72">
        <v>6391.6788646547138</v>
      </c>
      <c r="V753" s="71">
        <v>3776.7381647918996</v>
      </c>
      <c r="W753" s="73">
        <v>6391.6788646547138</v>
      </c>
      <c r="X753" s="71">
        <v>82390.689519043372</v>
      </c>
      <c r="Y753" s="71">
        <v>54065.153283107211</v>
      </c>
      <c r="Z753" s="74">
        <v>-3.0850060284137726E-9</v>
      </c>
      <c r="AA753" s="75"/>
      <c r="AB753" s="75">
        <v>60</v>
      </c>
      <c r="AC753" s="76"/>
      <c r="AD753" s="77"/>
      <c r="AE753" s="77"/>
      <c r="AF753" s="63"/>
      <c r="AG753" s="78"/>
      <c r="AH753" s="77"/>
      <c r="AI753" s="77"/>
      <c r="AJ753" s="77"/>
      <c r="AK753" s="77"/>
      <c r="AL753" s="77"/>
    </row>
    <row r="754" spans="1:38" hidden="1">
      <c r="A754" s="93">
        <f>VLOOKUP(B754,'Outstanding Oct 2020'!$A:$A,1,FALSE)</f>
        <v>143940055</v>
      </c>
      <c r="B754" s="62">
        <v>143940055</v>
      </c>
      <c r="C754" s="61">
        <v>98</v>
      </c>
      <c r="D754" s="62" t="s">
        <v>935</v>
      </c>
      <c r="E754" s="63" t="s">
        <v>917</v>
      </c>
      <c r="F754" s="64">
        <v>43866</v>
      </c>
      <c r="G754" s="64">
        <v>44958</v>
      </c>
      <c r="H754" s="65">
        <v>36</v>
      </c>
      <c r="I754" s="65">
        <v>8</v>
      </c>
      <c r="J754" s="65">
        <v>36</v>
      </c>
      <c r="K754" s="65">
        <v>8</v>
      </c>
      <c r="L754" s="66">
        <v>8</v>
      </c>
      <c r="M754" s="67">
        <v>100416</v>
      </c>
      <c r="N754" s="68">
        <v>0.05</v>
      </c>
      <c r="O754" s="69">
        <v>0.08</v>
      </c>
      <c r="P754" s="70">
        <v>3009.5576036620887</v>
      </c>
      <c r="Q754" s="71">
        <v>96040.416919641284</v>
      </c>
      <c r="R754" s="71">
        <v>4375.583080358716</v>
      </c>
      <c r="S754" s="71">
        <v>4673.9421475876261</v>
      </c>
      <c r="T754" s="71">
        <v>3042.3659340078011</v>
      </c>
      <c r="U754" s="72">
        <v>1631.576213579825</v>
      </c>
      <c r="V754" s="71">
        <v>972.35179563527026</v>
      </c>
      <c r="W754" s="73">
        <v>1631.576213579825</v>
      </c>
      <c r="X754" s="71">
        <v>12303.65681219312</v>
      </c>
      <c r="Y754" s="71">
        <v>7928.0737318351894</v>
      </c>
      <c r="Z754" s="74">
        <v>-7.8580342233181E-10</v>
      </c>
      <c r="AA754" s="75"/>
      <c r="AB754" s="75">
        <v>36</v>
      </c>
      <c r="AC754" s="76"/>
      <c r="AD754" s="77"/>
      <c r="AE754" s="77"/>
      <c r="AF754" s="63"/>
      <c r="AG754" s="78"/>
      <c r="AH754" s="77"/>
      <c r="AI754" s="77"/>
      <c r="AJ754" s="77"/>
      <c r="AK754" s="77"/>
      <c r="AL754" s="77"/>
    </row>
    <row r="755" spans="1:38" hidden="1">
      <c r="A755" s="93">
        <f>VLOOKUP(B755,'Outstanding Oct 2020'!$A:$A,1,FALSE)</f>
        <v>143900010</v>
      </c>
      <c r="B755" s="62">
        <v>143900010</v>
      </c>
      <c r="C755" s="61">
        <v>98</v>
      </c>
      <c r="D755" s="62" t="s">
        <v>936</v>
      </c>
      <c r="E755" s="63" t="s">
        <v>917</v>
      </c>
      <c r="F755" s="64">
        <v>43868</v>
      </c>
      <c r="G755" s="64">
        <v>46419</v>
      </c>
      <c r="H755" s="65">
        <v>84</v>
      </c>
      <c r="I755" s="65">
        <v>8</v>
      </c>
      <c r="J755" s="65">
        <v>60</v>
      </c>
      <c r="K755" s="65">
        <v>8</v>
      </c>
      <c r="L755" s="66">
        <v>8</v>
      </c>
      <c r="M755" s="67">
        <v>1011570</v>
      </c>
      <c r="N755" s="68">
        <v>0.05</v>
      </c>
      <c r="O755" s="69">
        <v>0.08</v>
      </c>
      <c r="P755" s="70">
        <v>19089.573817272143</v>
      </c>
      <c r="Q755" s="71">
        <v>941467.87371264328</v>
      </c>
      <c r="R755" s="71">
        <v>70102.126287356718</v>
      </c>
      <c r="S755" s="71">
        <v>47787.679672834551</v>
      </c>
      <c r="T755" s="71">
        <v>31969.081386608814</v>
      </c>
      <c r="U755" s="72">
        <v>15818.598286225737</v>
      </c>
      <c r="V755" s="71">
        <v>9346.9501716475625</v>
      </c>
      <c r="W755" s="73">
        <v>15818.598286225737</v>
      </c>
      <c r="X755" s="71">
        <v>203906.55532367737</v>
      </c>
      <c r="Y755" s="71">
        <v>133804.42903632857</v>
      </c>
      <c r="Z755" s="74">
        <v>-7.9162418842315674E-9</v>
      </c>
      <c r="AA755" s="75"/>
      <c r="AB755" s="75">
        <v>60</v>
      </c>
      <c r="AC755" s="76"/>
      <c r="AD755" s="77"/>
      <c r="AE755" s="77"/>
      <c r="AF755" s="63"/>
      <c r="AG755" s="78"/>
      <c r="AH755" s="77"/>
      <c r="AI755" s="77"/>
      <c r="AJ755" s="77"/>
      <c r="AK755" s="77"/>
      <c r="AL755" s="77"/>
    </row>
    <row r="756" spans="1:38" hidden="1">
      <c r="A756" s="93">
        <f>VLOOKUP(B756,'Outstanding Oct 2020'!$A:$A,1,FALSE)</f>
        <v>143900177</v>
      </c>
      <c r="B756" s="62">
        <v>143900177</v>
      </c>
      <c r="C756" s="61">
        <v>98</v>
      </c>
      <c r="D756" s="62" t="s">
        <v>936</v>
      </c>
      <c r="E756" s="63" t="s">
        <v>917</v>
      </c>
      <c r="F756" s="64">
        <v>43868</v>
      </c>
      <c r="G756" s="64">
        <v>45689</v>
      </c>
      <c r="H756" s="65">
        <v>60</v>
      </c>
      <c r="I756" s="65">
        <v>8</v>
      </c>
      <c r="J756" s="65">
        <v>60</v>
      </c>
      <c r="K756" s="65">
        <v>8</v>
      </c>
      <c r="L756" s="66">
        <v>8</v>
      </c>
      <c r="M756" s="67">
        <v>201474</v>
      </c>
      <c r="N756" s="68">
        <v>0.05</v>
      </c>
      <c r="O756" s="69">
        <v>0.08</v>
      </c>
      <c r="P756" s="70">
        <v>3802.062927193459</v>
      </c>
      <c r="Q756" s="71">
        <v>187511.78701264478</v>
      </c>
      <c r="R756" s="71">
        <v>13962.212987355219</v>
      </c>
      <c r="S756" s="71">
        <v>9517.8534104458158</v>
      </c>
      <c r="T756" s="71">
        <v>6367.2693963696292</v>
      </c>
      <c r="U756" s="72">
        <v>3150.5840140761866</v>
      </c>
      <c r="V756" s="71">
        <v>1861.628398314029</v>
      </c>
      <c r="W756" s="73">
        <v>3150.5840140761866</v>
      </c>
      <c r="X756" s="71">
        <v>40611.988618961244</v>
      </c>
      <c r="Y756" s="71">
        <v>26649.775631607539</v>
      </c>
      <c r="Z756" s="74">
        <v>-1.5133991837501526E-9</v>
      </c>
      <c r="AA756" s="75"/>
      <c r="AB756" s="75">
        <v>60</v>
      </c>
      <c r="AC756" s="76"/>
      <c r="AD756" s="77"/>
      <c r="AE756" s="77"/>
      <c r="AF756" s="63"/>
      <c r="AG756" s="78"/>
      <c r="AH756" s="77"/>
      <c r="AI756" s="77"/>
      <c r="AJ756" s="77"/>
      <c r="AK756" s="77"/>
      <c r="AL756" s="77"/>
    </row>
    <row r="757" spans="1:38" hidden="1">
      <c r="A757" s="93">
        <f>VLOOKUP(B757,'Outstanding Oct 2020'!$A:$A,1,FALSE)</f>
        <v>143910008</v>
      </c>
      <c r="B757" s="62">
        <v>143910008</v>
      </c>
      <c r="C757" s="61">
        <v>98</v>
      </c>
      <c r="D757" s="62" t="s">
        <v>470</v>
      </c>
      <c r="E757" s="63" t="s">
        <v>917</v>
      </c>
      <c r="F757" s="64">
        <v>43873</v>
      </c>
      <c r="G757" s="64">
        <v>45689</v>
      </c>
      <c r="H757" s="65">
        <v>60</v>
      </c>
      <c r="I757" s="65">
        <v>8</v>
      </c>
      <c r="J757" s="65">
        <v>60</v>
      </c>
      <c r="K757" s="65">
        <v>8</v>
      </c>
      <c r="L757" s="66">
        <v>8</v>
      </c>
      <c r="M757" s="67">
        <v>331375</v>
      </c>
      <c r="N757" s="68">
        <v>0.05</v>
      </c>
      <c r="O757" s="69">
        <v>0.08</v>
      </c>
      <c r="P757" s="70">
        <v>6253.4550487841234</v>
      </c>
      <c r="Q757" s="71">
        <v>308410.60594079213</v>
      </c>
      <c r="R757" s="71">
        <v>22964.394059207872</v>
      </c>
      <c r="S757" s="71">
        <v>15654.519560273191</v>
      </c>
      <c r="T757" s="71">
        <v>10472.586518468808</v>
      </c>
      <c r="U757" s="72">
        <v>5181.9330418043828</v>
      </c>
      <c r="V757" s="71">
        <v>3061.9192078943829</v>
      </c>
      <c r="W757" s="73">
        <v>5181.9330418043828</v>
      </c>
      <c r="X757" s="71">
        <v>66796.696986252733</v>
      </c>
      <c r="Y757" s="71">
        <v>43832.302927047422</v>
      </c>
      <c r="Z757" s="74">
        <v>-2.5611370801925659E-9</v>
      </c>
      <c r="AA757" s="75"/>
      <c r="AB757" s="75">
        <v>60</v>
      </c>
      <c r="AC757" s="76"/>
      <c r="AD757" s="77"/>
      <c r="AE757" s="77"/>
      <c r="AF757" s="63"/>
      <c r="AG757" s="78"/>
      <c r="AH757" s="77"/>
      <c r="AI757" s="77"/>
      <c r="AJ757" s="77"/>
      <c r="AK757" s="77"/>
      <c r="AL757" s="77"/>
    </row>
    <row r="758" spans="1:38" hidden="1">
      <c r="A758" s="93">
        <f>VLOOKUP(B758,'Outstanding Oct 2020'!$A:$A,1,FALSE)</f>
        <v>143900290</v>
      </c>
      <c r="B758" s="62">
        <v>143900290</v>
      </c>
      <c r="C758" s="61">
        <v>98</v>
      </c>
      <c r="D758" s="62" t="s">
        <v>937</v>
      </c>
      <c r="E758" s="63" t="s">
        <v>917</v>
      </c>
      <c r="F758" s="64">
        <v>43889</v>
      </c>
      <c r="G758" s="64">
        <v>45717</v>
      </c>
      <c r="H758" s="65">
        <v>60</v>
      </c>
      <c r="I758" s="65">
        <v>7</v>
      </c>
      <c r="J758" s="65">
        <v>60</v>
      </c>
      <c r="K758" s="65">
        <v>7</v>
      </c>
      <c r="L758" s="66">
        <v>7</v>
      </c>
      <c r="M758" s="67">
        <v>358836</v>
      </c>
      <c r="N758" s="68">
        <v>0.05</v>
      </c>
      <c r="O758" s="69">
        <v>0.08</v>
      </c>
      <c r="P758" s="70">
        <v>6771.6779958823072</v>
      </c>
      <c r="Q758" s="71">
        <v>333968.54981024546</v>
      </c>
      <c r="R758" s="71">
        <v>24867.450189754541</v>
      </c>
      <c r="S758" s="71">
        <v>14941.750383183793</v>
      </c>
      <c r="T758" s="71">
        <v>10001.134184042079</v>
      </c>
      <c r="U758" s="72">
        <v>4940.6161991417139</v>
      </c>
      <c r="V758" s="71">
        <v>2901.20252213803</v>
      </c>
      <c r="W758" s="73">
        <v>4940.6161991417139</v>
      </c>
      <c r="X758" s="71">
        <v>72332.129942690255</v>
      </c>
      <c r="Y758" s="71">
        <v>47464.679752938449</v>
      </c>
      <c r="Z758" s="74">
        <v>-2.7357600629329681E-9</v>
      </c>
      <c r="AA758" s="75"/>
      <c r="AB758" s="75">
        <v>60</v>
      </c>
      <c r="AC758" s="76"/>
      <c r="AD758" s="77"/>
      <c r="AE758" s="77"/>
      <c r="AF758" s="63"/>
      <c r="AG758" s="78"/>
      <c r="AH758" s="77"/>
      <c r="AI758" s="77"/>
      <c r="AJ758" s="77"/>
      <c r="AK758" s="77"/>
      <c r="AL758" s="77"/>
    </row>
    <row r="759" spans="1:38" hidden="1">
      <c r="A759" s="93">
        <f>VLOOKUP(B759,'Outstanding Oct 2020'!$A:$A,1,FALSE)</f>
        <v>143920194</v>
      </c>
      <c r="B759" s="62">
        <v>143920194</v>
      </c>
      <c r="C759" s="61">
        <v>98</v>
      </c>
      <c r="D759" s="62" t="s">
        <v>902</v>
      </c>
      <c r="E759" s="63" t="s">
        <v>917</v>
      </c>
      <c r="F759" s="64">
        <v>43889</v>
      </c>
      <c r="G759" s="64">
        <v>45717</v>
      </c>
      <c r="H759" s="65">
        <v>60</v>
      </c>
      <c r="I759" s="65">
        <v>7</v>
      </c>
      <c r="J759" s="65">
        <v>60</v>
      </c>
      <c r="K759" s="65">
        <v>7</v>
      </c>
      <c r="L759" s="66">
        <v>7</v>
      </c>
      <c r="M759" s="67">
        <v>349230</v>
      </c>
      <c r="N759" s="68">
        <v>0.05</v>
      </c>
      <c r="O759" s="69">
        <v>0.08</v>
      </c>
      <c r="P759" s="70">
        <v>6590.4009254979383</v>
      </c>
      <c r="Q759" s="71">
        <v>325028.2486992164</v>
      </c>
      <c r="R759" s="71">
        <v>24201.751300783595</v>
      </c>
      <c r="S759" s="71">
        <v>14541.761379346757</v>
      </c>
      <c r="T759" s="71">
        <v>9733.4049289731629</v>
      </c>
      <c r="U759" s="72">
        <v>4808.3564503735943</v>
      </c>
      <c r="V759" s="71">
        <v>2823.5376517580862</v>
      </c>
      <c r="W759" s="73">
        <v>4808.3564503735943</v>
      </c>
      <c r="X759" s="71">
        <v>70395.806830657239</v>
      </c>
      <c r="Y759" s="71">
        <v>46194.055529876321</v>
      </c>
      <c r="Z759" s="74">
        <v>-2.6775524020195007E-9</v>
      </c>
      <c r="AA759" s="75"/>
      <c r="AB759" s="75">
        <v>60</v>
      </c>
      <c r="AC759" s="76"/>
      <c r="AD759" s="77"/>
      <c r="AE759" s="77"/>
      <c r="AF759" s="63"/>
      <c r="AG759" s="78"/>
      <c r="AH759" s="77"/>
      <c r="AI759" s="77"/>
      <c r="AJ759" s="77"/>
      <c r="AK759" s="77"/>
      <c r="AL759" s="77"/>
    </row>
    <row r="760" spans="1:38" hidden="1">
      <c r="A760" s="93">
        <f>VLOOKUP(B760,'Outstanding Oct 2020'!$A:$A,1,FALSE)</f>
        <v>143784630</v>
      </c>
      <c r="B760" s="62">
        <v>143784630</v>
      </c>
      <c r="C760" s="61">
        <v>99</v>
      </c>
      <c r="D760" s="62" t="s">
        <v>938</v>
      </c>
      <c r="E760" s="63" t="s">
        <v>918</v>
      </c>
      <c r="F760" s="64">
        <v>43880</v>
      </c>
      <c r="G760" s="64">
        <v>53752</v>
      </c>
      <c r="H760" s="65">
        <v>325</v>
      </c>
      <c r="I760" s="65">
        <v>7</v>
      </c>
      <c r="J760" s="65">
        <v>180</v>
      </c>
      <c r="K760" s="65">
        <v>7</v>
      </c>
      <c r="L760" s="66">
        <v>7</v>
      </c>
      <c r="M760" s="67">
        <v>2605204</v>
      </c>
      <c r="N760" s="68">
        <v>0.03</v>
      </c>
      <c r="O760" s="69">
        <v>6.0999999999999999E-2</v>
      </c>
      <c r="P760" s="70">
        <v>17991.060515787809</v>
      </c>
      <c r="Q760" s="71">
        <v>2118417.2583313403</v>
      </c>
      <c r="R760" s="71">
        <v>486786.74166865973</v>
      </c>
      <c r="S760" s="71">
        <v>74602.786680260702</v>
      </c>
      <c r="T760" s="71">
        <v>44985.955237888513</v>
      </c>
      <c r="U760" s="72">
        <v>29616.831442372189</v>
      </c>
      <c r="V760" s="71">
        <v>18930.595509336767</v>
      </c>
      <c r="W760" s="73">
        <v>29616.831442372189</v>
      </c>
      <c r="X760" s="71">
        <v>1119973.6345104575</v>
      </c>
      <c r="Y760" s="71">
        <v>633186.8928418057</v>
      </c>
      <c r="Z760" s="74">
        <v>-7.9162418842315674E-9</v>
      </c>
      <c r="AA760" s="75"/>
      <c r="AB760" s="75">
        <v>180</v>
      </c>
      <c r="AC760" s="76"/>
      <c r="AD760" s="77"/>
      <c r="AE760" s="77"/>
      <c r="AF760" s="63"/>
      <c r="AG760" s="78"/>
      <c r="AH760" s="77"/>
      <c r="AI760" s="77"/>
      <c r="AJ760" s="77"/>
      <c r="AK760" s="77"/>
      <c r="AL760" s="77"/>
    </row>
    <row r="761" spans="1:38" hidden="1">
      <c r="A761" s="93">
        <f>VLOOKUP(B761,'Outstanding Oct 2020'!$A:$A,1,FALSE)</f>
        <v>143900088</v>
      </c>
      <c r="B761" s="62">
        <v>143900088</v>
      </c>
      <c r="C761" s="61">
        <v>98</v>
      </c>
      <c r="D761" s="62" t="s">
        <v>497</v>
      </c>
      <c r="E761" s="63" t="s">
        <v>917</v>
      </c>
      <c r="F761" s="64">
        <v>43894</v>
      </c>
      <c r="G761" s="64">
        <v>46447</v>
      </c>
      <c r="H761" s="65">
        <v>84</v>
      </c>
      <c r="I761" s="65">
        <v>7</v>
      </c>
      <c r="J761" s="65">
        <v>60</v>
      </c>
      <c r="K761" s="65">
        <v>7</v>
      </c>
      <c r="L761" s="66">
        <v>7</v>
      </c>
      <c r="M761" s="67">
        <v>1707793</v>
      </c>
      <c r="N761" s="68">
        <v>0.05</v>
      </c>
      <c r="O761" s="69">
        <v>0.08</v>
      </c>
      <c r="P761" s="70">
        <v>32228.160718606367</v>
      </c>
      <c r="Q761" s="71">
        <v>1589442.3959304208</v>
      </c>
      <c r="R761" s="71">
        <v>118350.60406957916</v>
      </c>
      <c r="S761" s="71">
        <v>71111.640727654361</v>
      </c>
      <c r="T761" s="71">
        <v>47597.974984582892</v>
      </c>
      <c r="U761" s="72">
        <v>23513.665743071469</v>
      </c>
      <c r="V761" s="71">
        <v>13807.570474784236</v>
      </c>
      <c r="W761" s="73">
        <v>23513.665743071469</v>
      </c>
      <c r="X761" s="71">
        <v>344247.24718594761</v>
      </c>
      <c r="Y761" s="71">
        <v>225896.64311638195</v>
      </c>
      <c r="Z761" s="74">
        <v>-1.3504177331924438E-8</v>
      </c>
      <c r="AA761" s="75"/>
      <c r="AB761" s="75">
        <v>60</v>
      </c>
      <c r="AC761" s="76"/>
      <c r="AD761" s="77"/>
      <c r="AE761" s="77"/>
      <c r="AF761" s="63"/>
      <c r="AG761" s="78"/>
      <c r="AH761" s="77"/>
      <c r="AI761" s="77"/>
      <c r="AJ761" s="77"/>
      <c r="AK761" s="77"/>
      <c r="AL761" s="77"/>
    </row>
    <row r="762" spans="1:38" hidden="1">
      <c r="A762" s="93">
        <f>VLOOKUP(B762,'Outstanding Oct 2020'!$A:$A,1,FALSE)</f>
        <v>143900258</v>
      </c>
      <c r="B762" s="62">
        <v>143900258</v>
      </c>
      <c r="C762" s="61">
        <v>98</v>
      </c>
      <c r="D762" s="62" t="s">
        <v>432</v>
      </c>
      <c r="E762" s="63" t="s">
        <v>917</v>
      </c>
      <c r="F762" s="64">
        <v>43899</v>
      </c>
      <c r="G762" s="64">
        <v>45717</v>
      </c>
      <c r="H762" s="65">
        <v>60</v>
      </c>
      <c r="I762" s="65">
        <v>7</v>
      </c>
      <c r="J762" s="65">
        <v>60</v>
      </c>
      <c r="K762" s="65">
        <v>7</v>
      </c>
      <c r="L762" s="66">
        <v>7</v>
      </c>
      <c r="M762" s="67">
        <v>403340</v>
      </c>
      <c r="N762" s="68">
        <v>0.05</v>
      </c>
      <c r="O762" s="69">
        <v>0.08</v>
      </c>
      <c r="P762" s="70">
        <v>7611.5233779753698</v>
      </c>
      <c r="Q762" s="71">
        <v>375388.40829923534</v>
      </c>
      <c r="R762" s="71">
        <v>27951.591700764664</v>
      </c>
      <c r="S762" s="71">
        <v>16794.874537541793</v>
      </c>
      <c r="T762" s="71">
        <v>11241.507155891646</v>
      </c>
      <c r="U762" s="72">
        <v>5553.3673816501469</v>
      </c>
      <c r="V762" s="71">
        <v>3261.0190317558772</v>
      </c>
      <c r="W762" s="73">
        <v>5553.3673816501469</v>
      </c>
      <c r="X762" s="71">
        <v>81302.994379283744</v>
      </c>
      <c r="Y762" s="71">
        <v>53351.402678522223</v>
      </c>
      <c r="Z762" s="74">
        <v>-3.14321368932724E-9</v>
      </c>
      <c r="AA762" s="75"/>
      <c r="AB762" s="75">
        <v>60</v>
      </c>
      <c r="AC762" s="76"/>
      <c r="AD762" s="77"/>
      <c r="AE762" s="77"/>
      <c r="AF762" s="63"/>
      <c r="AG762" s="78"/>
      <c r="AH762" s="77"/>
      <c r="AI762" s="77"/>
      <c r="AJ762" s="77"/>
      <c r="AK762" s="77"/>
      <c r="AL762" s="77"/>
    </row>
    <row r="763" spans="1:38" hidden="1">
      <c r="A763" s="93">
        <f>VLOOKUP(B763,'Outstanding Oct 2020'!$A:$A,1,FALSE)</f>
        <v>143920038</v>
      </c>
      <c r="B763" s="62">
        <v>143920038</v>
      </c>
      <c r="C763" s="61">
        <v>98</v>
      </c>
      <c r="D763" s="62" t="s">
        <v>939</v>
      </c>
      <c r="E763" s="63" t="s">
        <v>917</v>
      </c>
      <c r="F763" s="64">
        <v>43906</v>
      </c>
      <c r="G763" s="64">
        <v>45748</v>
      </c>
      <c r="H763" s="65">
        <v>61</v>
      </c>
      <c r="I763" s="65">
        <v>7</v>
      </c>
      <c r="J763" s="65">
        <v>60</v>
      </c>
      <c r="K763" s="65">
        <v>7</v>
      </c>
      <c r="L763" s="66">
        <v>7</v>
      </c>
      <c r="M763" s="67">
        <v>408623</v>
      </c>
      <c r="N763" s="68">
        <v>0.05</v>
      </c>
      <c r="O763" s="69">
        <v>0.08</v>
      </c>
      <c r="P763" s="70">
        <v>7711.22010531668</v>
      </c>
      <c r="Q763" s="71">
        <v>380305.29470039782</v>
      </c>
      <c r="R763" s="71">
        <v>28317.705299602181</v>
      </c>
      <c r="S763" s="71">
        <v>17014.855997803199</v>
      </c>
      <c r="T763" s="71">
        <v>11388.749884866149</v>
      </c>
      <c r="U763" s="72">
        <v>5626.1061129370501</v>
      </c>
      <c r="V763" s="71">
        <v>3303.7322849535881</v>
      </c>
      <c r="W763" s="73">
        <v>5626.1061129370501</v>
      </c>
      <c r="X763" s="71">
        <v>82367.911618599901</v>
      </c>
      <c r="Y763" s="71">
        <v>54050.206319000805</v>
      </c>
      <c r="Z763" s="74">
        <v>-3.0850060284137726E-9</v>
      </c>
      <c r="AA763" s="75"/>
      <c r="AB763" s="75">
        <v>60</v>
      </c>
      <c r="AC763" s="76"/>
      <c r="AD763" s="77"/>
      <c r="AE763" s="77"/>
      <c r="AF763" s="63"/>
      <c r="AG763" s="78"/>
      <c r="AH763" s="77"/>
      <c r="AI763" s="77"/>
      <c r="AJ763" s="77"/>
      <c r="AK763" s="77"/>
      <c r="AL763" s="77"/>
    </row>
    <row r="764" spans="1:38" hidden="1">
      <c r="A764" s="93">
        <f>VLOOKUP(B764,'Outstanding Oct 2020'!$A:$A,1,FALSE)</f>
        <v>143930009</v>
      </c>
      <c r="B764" s="62">
        <v>143930009</v>
      </c>
      <c r="C764" s="61">
        <v>98</v>
      </c>
      <c r="D764" s="62" t="s">
        <v>940</v>
      </c>
      <c r="E764" s="63" t="s">
        <v>917</v>
      </c>
      <c r="F764" s="64">
        <v>43906</v>
      </c>
      <c r="G764" s="64">
        <v>45748</v>
      </c>
      <c r="H764" s="65">
        <v>61</v>
      </c>
      <c r="I764" s="65">
        <v>7</v>
      </c>
      <c r="J764" s="65">
        <v>60</v>
      </c>
      <c r="K764" s="65">
        <v>7</v>
      </c>
      <c r="L764" s="66">
        <v>7</v>
      </c>
      <c r="M764" s="67">
        <v>357347</v>
      </c>
      <c r="N764" s="68">
        <v>0.05</v>
      </c>
      <c r="O764" s="69">
        <v>0.08</v>
      </c>
      <c r="P764" s="70">
        <v>6743.5787289863756</v>
      </c>
      <c r="Q764" s="71">
        <v>332582.73798905849</v>
      </c>
      <c r="R764" s="71">
        <v>24764.262010941515</v>
      </c>
      <c r="S764" s="71">
        <v>14879.749172824289</v>
      </c>
      <c r="T764" s="71">
        <v>9959.6341985332765</v>
      </c>
      <c r="U764" s="72">
        <v>4920.1149742910129</v>
      </c>
      <c r="V764" s="71">
        <v>2889.1639012765099</v>
      </c>
      <c r="W764" s="73">
        <v>4920.1149742910129</v>
      </c>
      <c r="X764" s="71">
        <v>72031.985750121297</v>
      </c>
      <c r="Y764" s="71">
        <v>47267.723739182518</v>
      </c>
      <c r="Z764" s="74">
        <v>-2.7357600629329681E-9</v>
      </c>
      <c r="AA764" s="75"/>
      <c r="AB764" s="75">
        <v>60</v>
      </c>
      <c r="AC764" s="76"/>
      <c r="AD764" s="77"/>
      <c r="AE764" s="77"/>
      <c r="AF764" s="63"/>
      <c r="AG764" s="78"/>
      <c r="AH764" s="77"/>
      <c r="AI764" s="77"/>
      <c r="AJ764" s="77"/>
      <c r="AK764" s="77"/>
      <c r="AL764" s="77"/>
    </row>
    <row r="765" spans="1:38" hidden="1">
      <c r="A765" s="93">
        <f>VLOOKUP(B765,'Outstanding Oct 2020'!$A:$A,1,FALSE)</f>
        <v>143900150</v>
      </c>
      <c r="B765" s="62">
        <v>143900150</v>
      </c>
      <c r="C765" s="61">
        <v>98</v>
      </c>
      <c r="D765" s="62" t="s">
        <v>511</v>
      </c>
      <c r="E765" s="63" t="s">
        <v>944</v>
      </c>
      <c r="F765" s="64">
        <v>43910</v>
      </c>
      <c r="G765" s="64">
        <v>45748</v>
      </c>
      <c r="H765" s="65">
        <v>60</v>
      </c>
      <c r="I765" s="65">
        <v>6</v>
      </c>
      <c r="J765" s="65">
        <v>60</v>
      </c>
      <c r="K765" s="65">
        <v>6</v>
      </c>
      <c r="L765" s="66">
        <v>6</v>
      </c>
      <c r="M765" s="67">
        <v>408170</v>
      </c>
      <c r="N765" s="68">
        <v>0.05</v>
      </c>
      <c r="O765" s="69">
        <v>7.4999999999999997E-2</v>
      </c>
      <c r="P765" s="70">
        <v>7702.6714364759428</v>
      </c>
      <c r="Q765" s="71">
        <v>384404.19186214707</v>
      </c>
      <c r="R765" s="71">
        <v>23765.808137852931</v>
      </c>
      <c r="S765" s="71">
        <v>13914.108382077055</v>
      </c>
      <c r="T765" s="71">
        <v>9827.0367676786773</v>
      </c>
      <c r="U765" s="72">
        <v>4087.0716143983773</v>
      </c>
      <c r="V765" s="71">
        <v>2376.5808137852928</v>
      </c>
      <c r="W765" s="73">
        <v>4087.0716143983773</v>
      </c>
      <c r="X765" s="71">
        <v>77756.094326412713</v>
      </c>
      <c r="Y765" s="71">
        <v>53990.28618855658</v>
      </c>
      <c r="Z765" s="74">
        <v>3.2014213502407074E-9</v>
      </c>
      <c r="AA765" s="75"/>
      <c r="AB765" s="75">
        <v>60</v>
      </c>
      <c r="AC765" s="76"/>
      <c r="AD765" s="77"/>
      <c r="AE765" s="77"/>
      <c r="AF765" s="63"/>
      <c r="AG765" s="78"/>
      <c r="AH765" s="77"/>
      <c r="AI765" s="77"/>
      <c r="AJ765" s="77"/>
      <c r="AK765" s="77"/>
      <c r="AL765" s="77"/>
    </row>
    <row r="766" spans="1:38" hidden="1">
      <c r="A766" s="93">
        <f>VLOOKUP(B766,'Outstanding Oct 2020'!$A:$A,1,FALSE)</f>
        <v>143950069</v>
      </c>
      <c r="B766" s="62">
        <v>143950069</v>
      </c>
      <c r="C766" s="61">
        <v>98</v>
      </c>
      <c r="D766" s="62" t="s">
        <v>727</v>
      </c>
      <c r="E766" s="63" t="s">
        <v>945</v>
      </c>
      <c r="F766" s="64">
        <v>43973</v>
      </c>
      <c r="G766" s="64">
        <v>45809</v>
      </c>
      <c r="H766" s="65">
        <v>60</v>
      </c>
      <c r="I766" s="65">
        <v>4</v>
      </c>
      <c r="J766" s="65">
        <v>60</v>
      </c>
      <c r="K766" s="65">
        <v>4</v>
      </c>
      <c r="L766" s="66">
        <v>4</v>
      </c>
      <c r="M766" s="67">
        <v>223873</v>
      </c>
      <c r="N766" s="68">
        <v>0.05</v>
      </c>
      <c r="O766" s="69">
        <v>6.7000000000000004E-2</v>
      </c>
      <c r="P766" s="70">
        <v>4224.7596895856605</v>
      </c>
      <c r="Q766" s="71">
        <v>214891.52587679529</v>
      </c>
      <c r="R766" s="71">
        <v>8981.474123204709</v>
      </c>
      <c r="S766" s="71">
        <v>4697.5305766722595</v>
      </c>
      <c r="T766" s="71">
        <v>3648.6889324379154</v>
      </c>
      <c r="U766" s="72">
        <v>1048.8416442343441</v>
      </c>
      <c r="V766" s="71">
        <v>598.76494154698059</v>
      </c>
      <c r="W766" s="73">
        <v>1048.8416442343441</v>
      </c>
      <c r="X766" s="71">
        <v>38594.055498342757</v>
      </c>
      <c r="Y766" s="71">
        <v>29612.581375139591</v>
      </c>
      <c r="Z766" s="74">
        <v>-1.5425030142068863E-9</v>
      </c>
      <c r="AA766" s="75"/>
      <c r="AB766" s="75">
        <v>60</v>
      </c>
      <c r="AC766" s="76"/>
      <c r="AD766" s="77"/>
      <c r="AE766" s="77"/>
      <c r="AF766" s="63"/>
      <c r="AG766" s="78"/>
      <c r="AH766" s="77"/>
      <c r="AI766" s="77"/>
      <c r="AJ766" s="77"/>
      <c r="AK766" s="77"/>
      <c r="AL766" s="77"/>
    </row>
    <row r="767" spans="1:38" hidden="1">
      <c r="A767" s="93">
        <f>VLOOKUP(B767,'Outstanding Oct 2020'!$A:$A,1,FALSE)</f>
        <v>143910148</v>
      </c>
      <c r="B767" s="62">
        <v>143910148</v>
      </c>
      <c r="C767" s="61">
        <v>98</v>
      </c>
      <c r="D767" s="62" t="s">
        <v>143</v>
      </c>
      <c r="E767" s="63" t="s">
        <v>945</v>
      </c>
      <c r="F767" s="64">
        <v>43977</v>
      </c>
      <c r="G767" s="64">
        <v>46539</v>
      </c>
      <c r="H767" s="65">
        <v>84</v>
      </c>
      <c r="I767" s="65">
        <v>4</v>
      </c>
      <c r="J767" s="65">
        <v>60</v>
      </c>
      <c r="K767" s="65">
        <v>4</v>
      </c>
      <c r="L767" s="66">
        <v>4</v>
      </c>
      <c r="M767" s="67">
        <v>507278</v>
      </c>
      <c r="N767" s="68">
        <v>0.05</v>
      </c>
      <c r="O767" s="69">
        <v>6.7000000000000004E-2</v>
      </c>
      <c r="P767" s="70">
        <v>9572.9616604665789</v>
      </c>
      <c r="Q767" s="71">
        <v>486926.71051769954</v>
      </c>
      <c r="R767" s="71">
        <v>20351.289482300461</v>
      </c>
      <c r="S767" s="71">
        <v>10644.222018167216</v>
      </c>
      <c r="T767" s="71">
        <v>8267.6322033887045</v>
      </c>
      <c r="U767" s="72">
        <v>2376.5898147785119</v>
      </c>
      <c r="V767" s="71">
        <v>1356.7526321533639</v>
      </c>
      <c r="W767" s="73">
        <v>2376.5898147785119</v>
      </c>
      <c r="X767" s="71">
        <v>87450.989110291586</v>
      </c>
      <c r="Y767" s="71">
        <v>67099.699627994734</v>
      </c>
      <c r="Z767" s="74">
        <v>-3.6088749766349792E-9</v>
      </c>
      <c r="AA767" s="75"/>
      <c r="AB767" s="75">
        <v>60</v>
      </c>
      <c r="AC767" s="76"/>
      <c r="AD767" s="77"/>
      <c r="AE767" s="77"/>
      <c r="AF767" s="63"/>
      <c r="AG767" s="78"/>
      <c r="AH767" s="77"/>
      <c r="AI767" s="77"/>
      <c r="AJ767" s="77"/>
      <c r="AK767" s="77"/>
      <c r="AL767" s="77"/>
    </row>
    <row r="768" spans="1:38" hidden="1">
      <c r="A768" s="93">
        <f>VLOOKUP(B768,'Outstanding Oct 2020'!$A:$A,1,FALSE)</f>
        <v>143910180</v>
      </c>
      <c r="B768" s="62">
        <v>143910180</v>
      </c>
      <c r="C768" s="61">
        <v>98</v>
      </c>
      <c r="D768" s="62" t="s">
        <v>946</v>
      </c>
      <c r="E768" s="63" t="s">
        <v>945</v>
      </c>
      <c r="F768" s="64">
        <v>43998</v>
      </c>
      <c r="G768" s="64">
        <v>45839</v>
      </c>
      <c r="H768" s="65">
        <v>61</v>
      </c>
      <c r="I768" s="65">
        <v>3</v>
      </c>
      <c r="J768" s="65">
        <v>60</v>
      </c>
      <c r="K768" s="65">
        <v>3</v>
      </c>
      <c r="L768" s="66">
        <v>3</v>
      </c>
      <c r="M768" s="67">
        <v>204226</v>
      </c>
      <c r="N768" s="68">
        <v>0.05</v>
      </c>
      <c r="O768" s="69">
        <v>6.7000000000000004E-2</v>
      </c>
      <c r="P768" s="70">
        <v>3853.9965621817773</v>
      </c>
      <c r="Q768" s="71">
        <v>196032.73625544124</v>
      </c>
      <c r="R768" s="71">
        <v>8193.2637445587607</v>
      </c>
      <c r="S768" s="71">
        <v>3237.2410117468571</v>
      </c>
      <c r="T768" s="71">
        <v>2515.2346774363486</v>
      </c>
      <c r="U768" s="72">
        <v>722.00633431050846</v>
      </c>
      <c r="V768" s="71">
        <v>409.66318722793807</v>
      </c>
      <c r="W768" s="73">
        <v>722.00633431050846</v>
      </c>
      <c r="X768" s="71">
        <v>35207.057475463924</v>
      </c>
      <c r="Y768" s="71">
        <v>27013.793730906647</v>
      </c>
      <c r="Z768" s="74">
        <v>-1.4842953532934189E-9</v>
      </c>
      <c r="AA768" s="75"/>
      <c r="AB768" s="75">
        <v>60</v>
      </c>
      <c r="AC768" s="76"/>
      <c r="AD768" s="77"/>
      <c r="AE768" s="77"/>
      <c r="AF768" s="63"/>
      <c r="AG768" s="78"/>
      <c r="AH768" s="77"/>
      <c r="AI768" s="77"/>
      <c r="AJ768" s="77"/>
      <c r="AK768" s="77"/>
      <c r="AL768" s="77"/>
    </row>
    <row r="769" spans="1:38" hidden="1">
      <c r="A769" s="93">
        <f>VLOOKUP(B769,'Outstanding Oct 2020'!$A:$A,1,FALSE)</f>
        <v>143910024</v>
      </c>
      <c r="B769" s="62">
        <v>143910024</v>
      </c>
      <c r="C769" s="61">
        <v>98</v>
      </c>
      <c r="D769" s="62" t="s">
        <v>947</v>
      </c>
      <c r="E769" s="63" t="s">
        <v>945</v>
      </c>
      <c r="F769" s="64">
        <v>44001</v>
      </c>
      <c r="G769" s="64">
        <v>45839</v>
      </c>
      <c r="H769" s="65">
        <v>60</v>
      </c>
      <c r="I769" s="65">
        <v>3</v>
      </c>
      <c r="J769" s="65">
        <v>60</v>
      </c>
      <c r="K769" s="65">
        <v>3</v>
      </c>
      <c r="L769" s="66">
        <v>3</v>
      </c>
      <c r="M769" s="67">
        <v>101689</v>
      </c>
      <c r="N769" s="68">
        <v>0.05</v>
      </c>
      <c r="O769" s="69">
        <v>6.7000000000000004E-2</v>
      </c>
      <c r="P769" s="70">
        <v>1918.996878025828</v>
      </c>
      <c r="Q769" s="71">
        <v>97609.378419395973</v>
      </c>
      <c r="R769" s="71">
        <v>4079.6215806040273</v>
      </c>
      <c r="S769" s="71">
        <v>1611.8995683386356</v>
      </c>
      <c r="T769" s="71">
        <v>1252.3953811651063</v>
      </c>
      <c r="U769" s="72">
        <v>359.50418717352932</v>
      </c>
      <c r="V769" s="71">
        <v>203.98107903020136</v>
      </c>
      <c r="W769" s="73">
        <v>359.50418717352932</v>
      </c>
      <c r="X769" s="71">
        <v>17530.434262152979</v>
      </c>
      <c r="Y769" s="71">
        <v>13450.81268154968</v>
      </c>
      <c r="Z769" s="74">
        <v>-7.2759576141834259E-10</v>
      </c>
      <c r="AA769" s="75"/>
      <c r="AB769" s="75">
        <v>60</v>
      </c>
      <c r="AC769" s="76"/>
      <c r="AD769" s="77"/>
      <c r="AE769" s="77"/>
      <c r="AF769" s="63"/>
      <c r="AG769" s="78"/>
      <c r="AH769" s="77"/>
      <c r="AI769" s="77"/>
      <c r="AJ769" s="77"/>
      <c r="AK769" s="77"/>
      <c r="AL769" s="77"/>
    </row>
    <row r="770" spans="1:38" hidden="1">
      <c r="A770" s="93">
        <f>VLOOKUP(B770,'Outstanding Oct 2020'!$A:$A,1,FALSE)</f>
        <v>143920232</v>
      </c>
      <c r="B770" s="62">
        <v>143920232</v>
      </c>
      <c r="C770" s="61">
        <v>98</v>
      </c>
      <c r="D770" s="62" t="s">
        <v>948</v>
      </c>
      <c r="E770" s="63" t="s">
        <v>945</v>
      </c>
      <c r="F770" s="64">
        <v>44005</v>
      </c>
      <c r="G770" s="64">
        <v>45839</v>
      </c>
      <c r="H770" s="65">
        <v>60</v>
      </c>
      <c r="I770" s="65">
        <v>3</v>
      </c>
      <c r="J770" s="65">
        <v>60</v>
      </c>
      <c r="K770" s="65">
        <v>3</v>
      </c>
      <c r="L770" s="66">
        <v>3</v>
      </c>
      <c r="M770" s="67">
        <v>347233</v>
      </c>
      <c r="N770" s="68">
        <v>0.05</v>
      </c>
      <c r="O770" s="69">
        <v>6.7000000000000004E-2</v>
      </c>
      <c r="P770" s="70">
        <v>6552.7150719108486</v>
      </c>
      <c r="Q770" s="71">
        <v>333302.49384596292</v>
      </c>
      <c r="R770" s="71">
        <v>13930.506154037081</v>
      </c>
      <c r="S770" s="71">
        <v>5504.0832618368695</v>
      </c>
      <c r="T770" s="71">
        <v>4276.4999693979044</v>
      </c>
      <c r="U770" s="72">
        <v>1227.5832924389651</v>
      </c>
      <c r="V770" s="71">
        <v>696.52530770185399</v>
      </c>
      <c r="W770" s="73">
        <v>1227.5832924389651</v>
      </c>
      <c r="X770" s="71">
        <v>59860.410468685557</v>
      </c>
      <c r="Y770" s="71">
        <v>45929.904314650921</v>
      </c>
      <c r="Z770" s="74">
        <v>-2.4447217583656311E-9</v>
      </c>
      <c r="AA770" s="75"/>
      <c r="AB770" s="75">
        <v>60</v>
      </c>
      <c r="AC770" s="76"/>
      <c r="AD770" s="77"/>
      <c r="AE770" s="77"/>
      <c r="AF770" s="63"/>
      <c r="AG770" s="78"/>
      <c r="AH770" s="77"/>
      <c r="AI770" s="77"/>
      <c r="AJ770" s="77"/>
      <c r="AK770" s="77"/>
      <c r="AL770" s="77"/>
    </row>
    <row r="771" spans="1:38" hidden="1">
      <c r="A771" s="93">
        <f>VLOOKUP(B771,'Outstanding Oct 2020'!$A:$A,1,FALSE)</f>
        <v>143910253</v>
      </c>
      <c r="B771" s="62">
        <v>143910253</v>
      </c>
      <c r="C771" s="61">
        <v>98</v>
      </c>
      <c r="D771" s="62" t="s">
        <v>949</v>
      </c>
      <c r="E771" s="63" t="s">
        <v>945</v>
      </c>
      <c r="F771" s="64">
        <v>44008</v>
      </c>
      <c r="G771" s="64">
        <v>45839</v>
      </c>
      <c r="H771" s="65">
        <v>60</v>
      </c>
      <c r="I771" s="65">
        <v>3</v>
      </c>
      <c r="J771" s="65">
        <v>60</v>
      </c>
      <c r="K771" s="65">
        <v>3</v>
      </c>
      <c r="L771" s="66">
        <v>3</v>
      </c>
      <c r="M771" s="67">
        <v>407887</v>
      </c>
      <c r="N771" s="68">
        <v>0.05</v>
      </c>
      <c r="O771" s="69">
        <v>6.7000000000000004E-2</v>
      </c>
      <c r="P771" s="70">
        <v>7697.3308773546887</v>
      </c>
      <c r="Q771" s="71">
        <v>391523.13952691213</v>
      </c>
      <c r="R771" s="71">
        <v>16363.860473087872</v>
      </c>
      <c r="S771" s="71">
        <v>6465.526057203253</v>
      </c>
      <c r="T771" s="71">
        <v>5023.5108501144823</v>
      </c>
      <c r="U771" s="72">
        <v>1442.0152070887707</v>
      </c>
      <c r="V771" s="71">
        <v>818.19302365439353</v>
      </c>
      <c r="W771" s="73">
        <v>1442.0152070887707</v>
      </c>
      <c r="X771" s="71">
        <v>70316.713114366226</v>
      </c>
      <c r="Y771" s="71">
        <v>53952.852641281264</v>
      </c>
      <c r="Z771" s="74">
        <v>-2.9103830456733704E-9</v>
      </c>
      <c r="AA771" s="75"/>
      <c r="AB771" s="75">
        <v>60</v>
      </c>
      <c r="AC771" s="76"/>
      <c r="AD771" s="77"/>
      <c r="AE771" s="77"/>
      <c r="AF771" s="63"/>
      <c r="AG771" s="78"/>
      <c r="AH771" s="77"/>
      <c r="AI771" s="77"/>
      <c r="AJ771" s="77"/>
      <c r="AK771" s="77"/>
      <c r="AL771" s="77"/>
    </row>
    <row r="772" spans="1:38" hidden="1">
      <c r="A772" s="93">
        <f>VLOOKUP(B772,'Outstanding Oct 2020'!$A:$A,1,FALSE)</f>
        <v>143003078</v>
      </c>
      <c r="B772" s="62">
        <v>143003078</v>
      </c>
      <c r="C772" s="61">
        <v>99</v>
      </c>
      <c r="D772" s="62" t="s">
        <v>950</v>
      </c>
      <c r="E772" s="63" t="s">
        <v>959</v>
      </c>
      <c r="F772" s="64">
        <v>43985</v>
      </c>
      <c r="G772" s="64">
        <v>54788</v>
      </c>
      <c r="H772" s="65">
        <v>355</v>
      </c>
      <c r="I772" s="65">
        <v>4</v>
      </c>
      <c r="J772" s="65">
        <v>180</v>
      </c>
      <c r="K772" s="65">
        <v>4</v>
      </c>
      <c r="L772" s="66">
        <v>4</v>
      </c>
      <c r="M772" s="67">
        <v>3127260</v>
      </c>
      <c r="N772" s="68">
        <v>0.03</v>
      </c>
      <c r="O772" s="69">
        <v>4.8000000000000001E-2</v>
      </c>
      <c r="P772" s="70">
        <v>21596.283403757472</v>
      </c>
      <c r="Q772" s="71">
        <v>2767283.9497072301</v>
      </c>
      <c r="R772" s="71">
        <v>359976.05029276991</v>
      </c>
      <c r="S772" s="71">
        <v>44023.217241613245</v>
      </c>
      <c r="T772" s="71">
        <v>31065.583330325215</v>
      </c>
      <c r="U772" s="72">
        <v>12957.633911288031</v>
      </c>
      <c r="V772" s="71">
        <v>7999.4677842837755</v>
      </c>
      <c r="W772" s="73">
        <v>12957.633911288031</v>
      </c>
      <c r="X772" s="71">
        <v>1120047.0629691286</v>
      </c>
      <c r="Y772" s="71">
        <v>760071.01267634518</v>
      </c>
      <c r="Z772" s="74">
        <v>1.3504177331924438E-8</v>
      </c>
      <c r="AA772" s="75"/>
      <c r="AB772" s="75">
        <v>180</v>
      </c>
      <c r="AC772" s="76"/>
      <c r="AD772" s="77"/>
      <c r="AE772" s="77"/>
      <c r="AF772" s="63"/>
      <c r="AG772" s="78"/>
      <c r="AH772" s="77"/>
      <c r="AI772" s="77"/>
      <c r="AJ772" s="77"/>
      <c r="AK772" s="77"/>
      <c r="AL772" s="77"/>
    </row>
    <row r="773" spans="1:38" hidden="1">
      <c r="A773" s="93">
        <f>VLOOKUP(B773,'Outstanding Oct 2020'!$A:$A,1,FALSE)</f>
        <v>143194671</v>
      </c>
      <c r="B773" s="62">
        <v>143194671</v>
      </c>
      <c r="C773" s="61">
        <v>99</v>
      </c>
      <c r="D773" s="62" t="s">
        <v>951</v>
      </c>
      <c r="E773" s="63" t="s">
        <v>959</v>
      </c>
      <c r="F773" s="64">
        <v>43992</v>
      </c>
      <c r="G773" s="64">
        <v>52018</v>
      </c>
      <c r="H773" s="65">
        <v>264</v>
      </c>
      <c r="I773" s="65">
        <v>4</v>
      </c>
      <c r="J773" s="65">
        <v>180</v>
      </c>
      <c r="K773" s="65">
        <v>4</v>
      </c>
      <c r="L773" s="66">
        <v>4</v>
      </c>
      <c r="M773" s="67">
        <v>2300000</v>
      </c>
      <c r="N773" s="68">
        <v>0.03</v>
      </c>
      <c r="O773" s="69">
        <v>4.8000000000000001E-2</v>
      </c>
      <c r="P773" s="70">
        <v>15883.37772639377</v>
      </c>
      <c r="Q773" s="71">
        <v>2035249.0948391336</v>
      </c>
      <c r="R773" s="71">
        <v>264750.90516086644</v>
      </c>
      <c r="S773" s="71">
        <v>32377.672357178635</v>
      </c>
      <c r="T773" s="71">
        <v>22847.745841326905</v>
      </c>
      <c r="U773" s="72">
        <v>9529.9265158517301</v>
      </c>
      <c r="V773" s="71">
        <v>5883.3534480192548</v>
      </c>
      <c r="W773" s="73">
        <v>9529.9265158517301</v>
      </c>
      <c r="X773" s="71">
        <v>823758.89591175527</v>
      </c>
      <c r="Y773" s="71">
        <v>559007.99075087905</v>
      </c>
      <c r="Z773" s="74">
        <v>9.7788870334625244E-9</v>
      </c>
      <c r="AA773" s="75"/>
      <c r="AB773" s="75">
        <v>180</v>
      </c>
      <c r="AC773" s="76"/>
      <c r="AD773" s="77"/>
      <c r="AE773" s="77"/>
      <c r="AF773" s="63"/>
      <c r="AG773" s="78"/>
      <c r="AH773" s="77"/>
      <c r="AI773" s="77"/>
      <c r="AJ773" s="77"/>
      <c r="AK773" s="77"/>
      <c r="AL773" s="77"/>
    </row>
    <row r="774" spans="1:38" hidden="1">
      <c r="A774" s="93">
        <f>VLOOKUP(B774,'Outstanding Oct 2020'!$A:$A,1,FALSE)</f>
        <v>143846652</v>
      </c>
      <c r="B774" s="62">
        <v>143846652</v>
      </c>
      <c r="C774" s="61">
        <v>99</v>
      </c>
      <c r="D774" s="62" t="s">
        <v>952</v>
      </c>
      <c r="E774" s="63" t="s">
        <v>959</v>
      </c>
      <c r="F774" s="64">
        <v>44004</v>
      </c>
      <c r="G774" s="64">
        <v>54240</v>
      </c>
      <c r="H774" s="65">
        <v>337</v>
      </c>
      <c r="I774" s="65">
        <v>3</v>
      </c>
      <c r="J774" s="65">
        <v>180</v>
      </c>
      <c r="K774" s="65">
        <v>3</v>
      </c>
      <c r="L774" s="66">
        <v>3</v>
      </c>
      <c r="M774" s="67">
        <v>4520564</v>
      </c>
      <c r="N774" s="68">
        <v>0.03</v>
      </c>
      <c r="O774" s="69">
        <v>4.8000000000000001E-2</v>
      </c>
      <c r="P774" s="70">
        <v>31218.185021016317</v>
      </c>
      <c r="Q774" s="71">
        <v>4000205.9952879883</v>
      </c>
      <c r="R774" s="71">
        <v>520358.00471201167</v>
      </c>
      <c r="S774" s="71">
        <v>47819.620133200857</v>
      </c>
      <c r="T774" s="71">
        <v>33754.729707498496</v>
      </c>
      <c r="U774" s="72">
        <v>14064.890425702361</v>
      </c>
      <c r="V774" s="71">
        <v>8672.6334118668619</v>
      </c>
      <c r="W774" s="73">
        <v>14064.890425702361</v>
      </c>
      <c r="X774" s="71">
        <v>1619067.3084949688</v>
      </c>
      <c r="Y774" s="71">
        <v>1098709.3037829371</v>
      </c>
      <c r="Z774" s="74">
        <v>2.0023435354232788E-8</v>
      </c>
      <c r="AA774" s="75"/>
      <c r="AB774" s="75">
        <v>180</v>
      </c>
      <c r="AC774" s="76"/>
      <c r="AD774" s="77"/>
      <c r="AE774" s="77"/>
      <c r="AF774" s="63"/>
      <c r="AG774" s="78"/>
      <c r="AH774" s="77"/>
      <c r="AI774" s="77"/>
      <c r="AJ774" s="77"/>
      <c r="AK774" s="77"/>
      <c r="AL774" s="77"/>
    </row>
    <row r="775" spans="1:38" hidden="1">
      <c r="A775" s="93">
        <f>VLOOKUP(B775,'Outstanding Oct 2020'!$A:$A,1,FALSE)</f>
        <v>143777804</v>
      </c>
      <c r="B775" s="62">
        <v>143777804</v>
      </c>
      <c r="C775" s="61">
        <v>99</v>
      </c>
      <c r="D775" s="62" t="s">
        <v>953</v>
      </c>
      <c r="E775" s="63" t="s">
        <v>959</v>
      </c>
      <c r="F775" s="64">
        <v>44008</v>
      </c>
      <c r="G775" s="64">
        <v>54240</v>
      </c>
      <c r="H775" s="65">
        <v>336</v>
      </c>
      <c r="I775" s="65">
        <v>3</v>
      </c>
      <c r="J775" s="65">
        <v>180</v>
      </c>
      <c r="K775" s="65">
        <v>3</v>
      </c>
      <c r="L775" s="66">
        <v>3</v>
      </c>
      <c r="M775" s="67">
        <v>2244251</v>
      </c>
      <c r="N775" s="68">
        <v>0.03</v>
      </c>
      <c r="O775" s="69">
        <v>4.8000000000000001E-2</v>
      </c>
      <c r="P775" s="70">
        <v>15498.385367755194</v>
      </c>
      <c r="Q775" s="71">
        <v>1985917.3114529655</v>
      </c>
      <c r="R775" s="71">
        <v>258333.68854703452</v>
      </c>
      <c r="S775" s="71">
        <v>23740.230268514319</v>
      </c>
      <c r="T775" s="71">
        <v>16757.662517505159</v>
      </c>
      <c r="U775" s="72">
        <v>6982.5677510091591</v>
      </c>
      <c r="V775" s="71">
        <v>4305.5614757839085</v>
      </c>
      <c r="W775" s="73">
        <v>6982.5677510091591</v>
      </c>
      <c r="X775" s="71">
        <v>803792.05474297935</v>
      </c>
      <c r="Y775" s="71">
        <v>545458.36619593529</v>
      </c>
      <c r="Z775" s="74">
        <v>9.5460563898086548E-9</v>
      </c>
      <c r="AA775" s="75"/>
      <c r="AB775" s="75">
        <v>180</v>
      </c>
      <c r="AC775" s="76"/>
      <c r="AD775" s="77"/>
      <c r="AE775" s="77"/>
      <c r="AF775" s="63"/>
      <c r="AG775" s="78"/>
      <c r="AH775" s="77"/>
      <c r="AI775" s="77"/>
      <c r="AJ775" s="77"/>
      <c r="AK775" s="77"/>
      <c r="AL775" s="77"/>
    </row>
    <row r="776" spans="1:38" hidden="1">
      <c r="A776" s="93">
        <f>VLOOKUP(B776,'Outstanding Oct 2020'!$A:$A,1,FALSE)</f>
        <v>143910121</v>
      </c>
      <c r="B776" s="62">
        <v>143910121</v>
      </c>
      <c r="C776" s="61">
        <v>98</v>
      </c>
      <c r="D776" s="62" t="s">
        <v>954</v>
      </c>
      <c r="E776" s="63" t="s">
        <v>945</v>
      </c>
      <c r="F776" s="64">
        <v>44018</v>
      </c>
      <c r="G776" s="64">
        <v>45839</v>
      </c>
      <c r="H776" s="65">
        <v>60</v>
      </c>
      <c r="I776" s="65">
        <v>3</v>
      </c>
      <c r="J776" s="65">
        <v>60</v>
      </c>
      <c r="K776" s="65">
        <v>3</v>
      </c>
      <c r="L776" s="66">
        <v>3</v>
      </c>
      <c r="M776" s="67">
        <v>210992</v>
      </c>
      <c r="N776" s="68">
        <v>0.05</v>
      </c>
      <c r="O776" s="69">
        <v>6.7000000000000004E-2</v>
      </c>
      <c r="P776" s="70">
        <v>3981.6793290171554</v>
      </c>
      <c r="Q776" s="71">
        <v>202527.29372365936</v>
      </c>
      <c r="R776" s="71">
        <v>8464.7062763406429</v>
      </c>
      <c r="S776" s="71">
        <v>3344.4906894836731</v>
      </c>
      <c r="T776" s="71">
        <v>2598.5643114081977</v>
      </c>
      <c r="U776" s="72">
        <v>745.92637807547544</v>
      </c>
      <c r="V776" s="71">
        <v>423.23531381703214</v>
      </c>
      <c r="W776" s="73">
        <v>745.92637807547544</v>
      </c>
      <c r="X776" s="71">
        <v>36373.466017368424</v>
      </c>
      <c r="Y776" s="71">
        <v>27908.759741029324</v>
      </c>
      <c r="Z776" s="74">
        <v>-1.5425030142068863E-9</v>
      </c>
      <c r="AA776" s="75"/>
      <c r="AB776" s="75">
        <v>60</v>
      </c>
      <c r="AC776" s="76"/>
      <c r="AD776" s="77"/>
      <c r="AE776" s="77"/>
      <c r="AF776" s="63"/>
      <c r="AG776" s="78"/>
      <c r="AH776" s="77"/>
      <c r="AI776" s="77"/>
      <c r="AJ776" s="77"/>
      <c r="AK776" s="77"/>
      <c r="AL776" s="77"/>
    </row>
    <row r="777" spans="1:38" hidden="1">
      <c r="A777" s="93">
        <f>VLOOKUP(B777,'Outstanding Oct 2020'!$A:$A,1,FALSE)</f>
        <v>143900312</v>
      </c>
      <c r="B777" s="62">
        <v>143900312</v>
      </c>
      <c r="C777" s="61">
        <v>98</v>
      </c>
      <c r="D777" s="62" t="s">
        <v>675</v>
      </c>
      <c r="E777" s="63" t="s">
        <v>945</v>
      </c>
      <c r="F777" s="64">
        <v>44021</v>
      </c>
      <c r="G777" s="64">
        <v>45839</v>
      </c>
      <c r="H777" s="65">
        <v>60</v>
      </c>
      <c r="I777" s="65">
        <v>3</v>
      </c>
      <c r="J777" s="65">
        <v>60</v>
      </c>
      <c r="K777" s="65">
        <v>3</v>
      </c>
      <c r="L777" s="66">
        <v>3</v>
      </c>
      <c r="M777" s="67">
        <v>165480</v>
      </c>
      <c r="N777" s="68">
        <v>0.05</v>
      </c>
      <c r="O777" s="69">
        <v>6.7000000000000004E-2</v>
      </c>
      <c r="P777" s="70">
        <v>3122.8117434109295</v>
      </c>
      <c r="Q777" s="71">
        <v>158841.17201311493</v>
      </c>
      <c r="R777" s="71">
        <v>6638.8279868850659</v>
      </c>
      <c r="S777" s="71">
        <v>2623.0677907018207</v>
      </c>
      <c r="T777" s="71">
        <v>2038.0413582118199</v>
      </c>
      <c r="U777" s="72">
        <v>585.02643249000084</v>
      </c>
      <c r="V777" s="71">
        <v>331.94139934425328</v>
      </c>
      <c r="W777" s="73">
        <v>585.02643249000084</v>
      </c>
      <c r="X777" s="71">
        <v>28527.532591539639</v>
      </c>
      <c r="Y777" s="71">
        <v>21888.704604655766</v>
      </c>
      <c r="Z777" s="74">
        <v>-1.1932570487260818E-9</v>
      </c>
      <c r="AA777" s="75"/>
      <c r="AB777" s="75">
        <v>60</v>
      </c>
      <c r="AC777" s="76"/>
      <c r="AD777" s="77"/>
      <c r="AE777" s="77"/>
      <c r="AF777" s="63"/>
      <c r="AG777" s="78"/>
      <c r="AH777" s="77"/>
      <c r="AI777" s="77"/>
      <c r="AJ777" s="77"/>
      <c r="AK777" s="77"/>
      <c r="AL777" s="77"/>
    </row>
    <row r="778" spans="1:38" hidden="1">
      <c r="A778" s="93">
        <f>VLOOKUP(B778,'Outstanding Oct 2020'!$A:$A,1,FALSE)</f>
        <v>143900436</v>
      </c>
      <c r="B778" s="62">
        <v>143900436</v>
      </c>
      <c r="C778" s="61">
        <v>98</v>
      </c>
      <c r="D778" s="62" t="s">
        <v>955</v>
      </c>
      <c r="E778" s="63" t="s">
        <v>945</v>
      </c>
      <c r="F778" s="64">
        <v>44029</v>
      </c>
      <c r="G778" s="64">
        <v>46600</v>
      </c>
      <c r="H778" s="65">
        <v>85</v>
      </c>
      <c r="I778" s="65">
        <v>2</v>
      </c>
      <c r="J778" s="65">
        <v>60</v>
      </c>
      <c r="K778" s="65">
        <v>2</v>
      </c>
      <c r="L778" s="66">
        <v>2</v>
      </c>
      <c r="M778" s="67">
        <v>574325</v>
      </c>
      <c r="N778" s="68">
        <v>0.05</v>
      </c>
      <c r="O778" s="69">
        <v>6.7000000000000004E-2</v>
      </c>
      <c r="P778" s="70">
        <v>10838.22126259658</v>
      </c>
      <c r="Q778" s="71">
        <v>551283.87790930772</v>
      </c>
      <c r="R778" s="71">
        <v>23041.122090692283</v>
      </c>
      <c r="S778" s="71">
        <v>6112.6754104928823</v>
      </c>
      <c r="T778" s="71">
        <v>4750.8533315447385</v>
      </c>
      <c r="U778" s="72">
        <v>1361.8220789481438</v>
      </c>
      <c r="V778" s="71">
        <v>768.03740302307608</v>
      </c>
      <c r="W778" s="73">
        <v>1361.8220789481438</v>
      </c>
      <c r="X778" s="71">
        <v>99009.397846482927</v>
      </c>
      <c r="Y778" s="71">
        <v>75968.275755794835</v>
      </c>
      <c r="Z778" s="74">
        <v>-4.1909515857696533E-9</v>
      </c>
      <c r="AA778" s="75"/>
      <c r="AB778" s="75">
        <v>60</v>
      </c>
      <c r="AC778" s="76"/>
      <c r="AD778" s="77"/>
      <c r="AE778" s="77"/>
      <c r="AF778" s="63"/>
      <c r="AG778" s="78"/>
      <c r="AH778" s="77"/>
      <c r="AI778" s="77"/>
      <c r="AJ778" s="77"/>
      <c r="AK778" s="77"/>
      <c r="AL778" s="77"/>
    </row>
    <row r="779" spans="1:38" hidden="1">
      <c r="A779" s="93">
        <f>VLOOKUP(B779,'Outstanding Oct 2020'!$A:$A,1,FALSE)</f>
        <v>143002373</v>
      </c>
      <c r="B779" s="62">
        <v>143002373</v>
      </c>
      <c r="C779" s="61">
        <v>98</v>
      </c>
      <c r="D779" s="62" t="s">
        <v>956</v>
      </c>
      <c r="E779" s="63" t="s">
        <v>945</v>
      </c>
      <c r="F779" s="64">
        <v>44033</v>
      </c>
      <c r="G779" s="64">
        <v>45870</v>
      </c>
      <c r="H779" s="65">
        <v>60</v>
      </c>
      <c r="I779" s="65">
        <v>2</v>
      </c>
      <c r="J779" s="65">
        <v>60</v>
      </c>
      <c r="K779" s="65">
        <v>2</v>
      </c>
      <c r="L779" s="66">
        <v>2</v>
      </c>
      <c r="M779" s="67">
        <v>408170</v>
      </c>
      <c r="N779" s="68">
        <v>0.05</v>
      </c>
      <c r="O779" s="69">
        <v>6.7000000000000004E-2</v>
      </c>
      <c r="P779" s="70">
        <v>7702.6714364759428</v>
      </c>
      <c r="Q779" s="71">
        <v>391794.78595959104</v>
      </c>
      <c r="R779" s="71">
        <v>16375.214040408959</v>
      </c>
      <c r="S779" s="71">
        <v>4344.2488526546458</v>
      </c>
      <c r="T779" s="71">
        <v>3376.4084870702391</v>
      </c>
      <c r="U779" s="72">
        <v>967.84036558440675</v>
      </c>
      <c r="V779" s="71">
        <v>545.84046801363195</v>
      </c>
      <c r="W779" s="73">
        <v>967.84036558440675</v>
      </c>
      <c r="X779" s="71">
        <v>70365.50022896257</v>
      </c>
      <c r="Y779" s="71">
        <v>53990.28618855658</v>
      </c>
      <c r="Z779" s="74">
        <v>-2.9685907065868378E-9</v>
      </c>
      <c r="AA779" s="75"/>
      <c r="AB779" s="75">
        <v>60</v>
      </c>
      <c r="AC779" s="76"/>
      <c r="AD779" s="77"/>
      <c r="AE779" s="77"/>
      <c r="AF779" s="63"/>
      <c r="AG779" s="78"/>
      <c r="AH779" s="77"/>
      <c r="AI779" s="77"/>
      <c r="AJ779" s="77"/>
      <c r="AK779" s="77"/>
      <c r="AL779" s="77"/>
    </row>
    <row r="780" spans="1:38" hidden="1">
      <c r="A780" s="93">
        <f>VLOOKUP(B780,'Outstanding Oct 2020'!$A:$A,1,FALSE)</f>
        <v>143421171</v>
      </c>
      <c r="B780" s="62">
        <v>143421171</v>
      </c>
      <c r="C780" s="61">
        <v>99</v>
      </c>
      <c r="D780" s="62" t="s">
        <v>957</v>
      </c>
      <c r="E780" s="63" t="s">
        <v>959</v>
      </c>
      <c r="F780" s="64">
        <v>44021</v>
      </c>
      <c r="G780" s="64">
        <v>54788</v>
      </c>
      <c r="H780" s="65">
        <v>354</v>
      </c>
      <c r="I780" s="65">
        <v>3</v>
      </c>
      <c r="J780" s="65">
        <v>180</v>
      </c>
      <c r="K780" s="65">
        <v>3</v>
      </c>
      <c r="L780" s="66">
        <v>3</v>
      </c>
      <c r="M780" s="67">
        <v>2620150</v>
      </c>
      <c r="N780" s="68">
        <v>0.03</v>
      </c>
      <c r="O780" s="69">
        <v>4.8000000000000001E-2</v>
      </c>
      <c r="P780" s="70">
        <v>18094.274847743756</v>
      </c>
      <c r="Q780" s="71">
        <v>2318546.9199316334</v>
      </c>
      <c r="R780" s="71">
        <v>301603.0800683666</v>
      </c>
      <c r="S780" s="71">
        <v>27716.58087176871</v>
      </c>
      <c r="T780" s="71">
        <v>19564.473601767873</v>
      </c>
      <c r="U780" s="72">
        <v>8152.1072700008372</v>
      </c>
      <c r="V780" s="71">
        <v>5026.7180011394439</v>
      </c>
      <c r="W780" s="73">
        <v>8152.1072700008372</v>
      </c>
      <c r="X780" s="71">
        <v>938422.55266225524</v>
      </c>
      <c r="Y780" s="71">
        <v>636819.47259387607</v>
      </c>
      <c r="Z780" s="74">
        <v>1.257285475730896E-8</v>
      </c>
      <c r="AA780" s="75"/>
      <c r="AB780" s="75">
        <v>180</v>
      </c>
      <c r="AC780" s="76"/>
      <c r="AD780" s="77"/>
      <c r="AE780" s="77"/>
      <c r="AF780" s="63"/>
      <c r="AG780" s="78"/>
      <c r="AH780" s="77"/>
      <c r="AI780" s="77"/>
      <c r="AJ780" s="77"/>
      <c r="AK780" s="77"/>
      <c r="AL780" s="77"/>
    </row>
    <row r="781" spans="1:38" hidden="1">
      <c r="A781" s="93">
        <f>VLOOKUP(B781,'Outstanding Oct 2020'!$A:$A,1,FALSE)</f>
        <v>143456293</v>
      </c>
      <c r="B781" s="62">
        <v>143456293</v>
      </c>
      <c r="C781" s="61">
        <v>99</v>
      </c>
      <c r="D781" s="62" t="s">
        <v>958</v>
      </c>
      <c r="E781" s="63" t="s">
        <v>959</v>
      </c>
      <c r="F781" s="64">
        <v>44041</v>
      </c>
      <c r="G781" s="64">
        <v>53540</v>
      </c>
      <c r="H781" s="65">
        <v>312</v>
      </c>
      <c r="I781" s="65">
        <v>2</v>
      </c>
      <c r="J781" s="65">
        <v>180</v>
      </c>
      <c r="K781" s="65">
        <v>2</v>
      </c>
      <c r="L781" s="66">
        <v>2</v>
      </c>
      <c r="M781" s="67">
        <v>1843890</v>
      </c>
      <c r="N781" s="68">
        <v>0.03</v>
      </c>
      <c r="O781" s="69">
        <v>4.8000000000000001E-2</v>
      </c>
      <c r="P781" s="70">
        <v>12733.56580692183</v>
      </c>
      <c r="Q781" s="71">
        <v>1631641.5015143172</v>
      </c>
      <c r="R781" s="71">
        <v>212248.49848568277</v>
      </c>
      <c r="S781" s="71">
        <v>13028.304012911083</v>
      </c>
      <c r="T781" s="71">
        <v>9199.1403979826955</v>
      </c>
      <c r="U781" s="72">
        <v>3829.1636149283877</v>
      </c>
      <c r="V781" s="71">
        <v>2358.3166498409196</v>
      </c>
      <c r="W781" s="73">
        <v>3829.1636149283877</v>
      </c>
      <c r="X781" s="71">
        <v>660400.34373162012</v>
      </c>
      <c r="Y781" s="71">
        <v>448151.84524592967</v>
      </c>
      <c r="Z781" s="74">
        <v>7.6834112405776978E-9</v>
      </c>
      <c r="AA781" s="75"/>
      <c r="AB781" s="75">
        <v>180</v>
      </c>
      <c r="AC781" s="76"/>
      <c r="AD781" s="77"/>
      <c r="AE781" s="77"/>
      <c r="AF781" s="63"/>
      <c r="AG781" s="78"/>
      <c r="AH781" s="77"/>
      <c r="AI781" s="77"/>
      <c r="AJ781" s="77"/>
      <c r="AK781" s="77"/>
      <c r="AL781" s="77"/>
    </row>
    <row r="782" spans="1:38" hidden="1">
      <c r="A782" s="93">
        <f>VLOOKUP(B782,'Outstanding Oct 2020'!$A:$A,1,FALSE)</f>
        <v>143900118</v>
      </c>
      <c r="B782" s="62">
        <v>143900118</v>
      </c>
      <c r="C782" s="61">
        <v>98</v>
      </c>
      <c r="D782" s="62" t="s">
        <v>480</v>
      </c>
      <c r="E782" s="63" t="s">
        <v>945</v>
      </c>
      <c r="F782" s="64">
        <v>44048</v>
      </c>
      <c r="G782" s="64">
        <v>46600</v>
      </c>
      <c r="H782" s="65">
        <v>84</v>
      </c>
      <c r="I782" s="65">
        <v>2</v>
      </c>
      <c r="J782" s="65">
        <v>60</v>
      </c>
      <c r="K782" s="65">
        <v>2</v>
      </c>
      <c r="L782" s="66">
        <v>2</v>
      </c>
      <c r="M782" s="67">
        <v>834729</v>
      </c>
      <c r="N782" s="68">
        <v>0.05</v>
      </c>
      <c r="O782" s="69">
        <v>6.7000000000000004E-2</v>
      </c>
      <c r="P782" s="70">
        <v>15752.365988431602</v>
      </c>
      <c r="Q782" s="71">
        <v>801240.8307549879</v>
      </c>
      <c r="R782" s="71">
        <v>33488.169245012105</v>
      </c>
      <c r="S782" s="71">
        <v>8884.216136726267</v>
      </c>
      <c r="T782" s="71">
        <v>6904.9319646315344</v>
      </c>
      <c r="U782" s="72">
        <v>1979.2841720947326</v>
      </c>
      <c r="V782" s="71">
        <v>1116.2723081670702</v>
      </c>
      <c r="W782" s="73">
        <v>1979.2841720947326</v>
      </c>
      <c r="X782" s="71">
        <v>143901.12855090213</v>
      </c>
      <c r="Y782" s="71">
        <v>110412.95930589607</v>
      </c>
      <c r="Z782" s="74">
        <v>-6.0535967350006104E-9</v>
      </c>
      <c r="AA782" s="75"/>
      <c r="AB782" s="75">
        <v>60</v>
      </c>
      <c r="AC782" s="76"/>
      <c r="AD782" s="77"/>
      <c r="AE782" s="77"/>
      <c r="AF782" s="63"/>
      <c r="AG782" s="78"/>
      <c r="AH782" s="77"/>
      <c r="AI782" s="77"/>
      <c r="AJ782" s="77"/>
      <c r="AK782" s="77"/>
      <c r="AL782" s="77"/>
    </row>
    <row r="783" spans="1:38" hidden="1">
      <c r="A783" s="93">
        <f>VLOOKUP(B783,'Outstanding Oct 2020'!$A:$A,1,FALSE)</f>
        <v>143003337</v>
      </c>
      <c r="B783" s="62">
        <v>143003337</v>
      </c>
      <c r="C783" s="61">
        <v>98</v>
      </c>
      <c r="D783" s="62" t="s">
        <v>664</v>
      </c>
      <c r="E783" s="63" t="s">
        <v>945</v>
      </c>
      <c r="F783" s="64">
        <v>44050</v>
      </c>
      <c r="G783" s="64">
        <v>45505</v>
      </c>
      <c r="H783" s="65">
        <v>48</v>
      </c>
      <c r="I783" s="65">
        <v>2</v>
      </c>
      <c r="J783" s="65">
        <v>48</v>
      </c>
      <c r="K783" s="65">
        <v>2</v>
      </c>
      <c r="L783" s="66">
        <v>2</v>
      </c>
      <c r="M783" s="67">
        <v>200805</v>
      </c>
      <c r="N783" s="68">
        <v>0.05</v>
      </c>
      <c r="O783" s="69">
        <v>6.7000000000000004E-2</v>
      </c>
      <c r="P783" s="70">
        <v>4624.3972954536739</v>
      </c>
      <c r="Q783" s="71">
        <v>194242.78294107266</v>
      </c>
      <c r="R783" s="71">
        <v>6562.2170589273446</v>
      </c>
      <c r="S783" s="71">
        <v>2149.28010691891</v>
      </c>
      <c r="T783" s="71">
        <v>1657.5928758522778</v>
      </c>
      <c r="U783" s="72">
        <v>491.68723106663219</v>
      </c>
      <c r="V783" s="71">
        <v>273.42571078863938</v>
      </c>
      <c r="W783" s="73">
        <v>491.68723106663219</v>
      </c>
      <c r="X783" s="71">
        <v>27728.28724070231</v>
      </c>
      <c r="Y783" s="71">
        <v>21166.070181776362</v>
      </c>
      <c r="Z783" s="74">
        <v>-1.3969838619232178E-9</v>
      </c>
      <c r="AA783" s="75"/>
      <c r="AB783" s="75">
        <v>48</v>
      </c>
      <c r="AC783" s="76"/>
      <c r="AD783" s="77"/>
      <c r="AE783" s="77"/>
      <c r="AF783" s="63"/>
      <c r="AG783" s="78"/>
      <c r="AH783" s="77"/>
      <c r="AI783" s="77"/>
      <c r="AJ783" s="77"/>
      <c r="AK783" s="77"/>
      <c r="AL783" s="77"/>
    </row>
    <row r="784" spans="1:38" hidden="1">
      <c r="A784" s="93">
        <f>VLOOKUP(B784,'Outstanding Oct 2020'!$A:$A,1,FALSE)</f>
        <v>143920208</v>
      </c>
      <c r="B784" s="62">
        <v>143920208</v>
      </c>
      <c r="C784" s="61">
        <v>98</v>
      </c>
      <c r="D784" s="62" t="s">
        <v>448</v>
      </c>
      <c r="E784" s="63" t="s">
        <v>945</v>
      </c>
      <c r="F784" s="64">
        <v>44062</v>
      </c>
      <c r="G784" s="64">
        <v>45901</v>
      </c>
      <c r="H784" s="65">
        <v>60</v>
      </c>
      <c r="I784" s="65">
        <v>1</v>
      </c>
      <c r="J784" s="65">
        <v>60</v>
      </c>
      <c r="K784" s="65">
        <v>1</v>
      </c>
      <c r="L784" s="66">
        <v>1</v>
      </c>
      <c r="M784" s="67">
        <v>979473</v>
      </c>
      <c r="N784" s="68">
        <v>0.05</v>
      </c>
      <c r="O784" s="69">
        <v>6.7000000000000004E-2</v>
      </c>
      <c r="P784" s="70">
        <v>18483.863831000323</v>
      </c>
      <c r="Q784" s="71">
        <v>940177.90231569821</v>
      </c>
      <c r="R784" s="71">
        <v>39295.097684301785</v>
      </c>
      <c r="S784" s="71">
        <v>5249.3266212626495</v>
      </c>
      <c r="T784" s="71">
        <v>4081.1375000000062</v>
      </c>
      <c r="U784" s="72">
        <v>1168.1891212626433</v>
      </c>
      <c r="V784" s="71">
        <v>654.9182947383631</v>
      </c>
      <c r="W784" s="73">
        <v>1168.1891212626433</v>
      </c>
      <c r="X784" s="71">
        <v>168853.92754431407</v>
      </c>
      <c r="Y784" s="71">
        <v>129558.82986001938</v>
      </c>
      <c r="Z784" s="74">
        <v>-7.1013346314430237E-9</v>
      </c>
      <c r="AA784" s="75"/>
      <c r="AB784" s="75">
        <v>60</v>
      </c>
      <c r="AC784" s="76"/>
      <c r="AD784" s="77"/>
      <c r="AE784" s="77"/>
      <c r="AF784" s="63"/>
      <c r="AG784" s="78"/>
      <c r="AH784" s="77"/>
      <c r="AI784" s="77"/>
      <c r="AJ784" s="77"/>
      <c r="AK784" s="77"/>
      <c r="AL784" s="77"/>
    </row>
    <row r="785" spans="1:38" hidden="1">
      <c r="A785" s="93">
        <f>VLOOKUP(B785,'Outstanding Oct 2020'!$A:$A,1,FALSE)</f>
        <v>143920356</v>
      </c>
      <c r="B785" s="62">
        <v>143920356</v>
      </c>
      <c r="C785" s="61">
        <v>98</v>
      </c>
      <c r="D785" s="62" t="s">
        <v>438</v>
      </c>
      <c r="E785" s="63" t="s">
        <v>945</v>
      </c>
      <c r="F785" s="64">
        <v>44064</v>
      </c>
      <c r="G785" s="64">
        <v>46631</v>
      </c>
      <c r="H785" s="65">
        <v>84</v>
      </c>
      <c r="I785" s="65">
        <v>1</v>
      </c>
      <c r="J785" s="65">
        <v>60</v>
      </c>
      <c r="K785" s="65">
        <v>1</v>
      </c>
      <c r="L785" s="66">
        <v>1</v>
      </c>
      <c r="M785" s="67">
        <v>1472533</v>
      </c>
      <c r="N785" s="68">
        <v>0.05</v>
      </c>
      <c r="O785" s="69">
        <v>6.7000000000000004E-2</v>
      </c>
      <c r="P785" s="70">
        <v>27788.514291516352</v>
      </c>
      <c r="Q785" s="71">
        <v>1413457.0192650964</v>
      </c>
      <c r="R785" s="71">
        <v>59075.980734903598</v>
      </c>
      <c r="S785" s="71">
        <v>7891.8016908967911</v>
      </c>
      <c r="T785" s="71">
        <v>6135.5541666666722</v>
      </c>
      <c r="U785" s="72">
        <v>1756.2475242301189</v>
      </c>
      <c r="V785" s="71">
        <v>984.59967891505994</v>
      </c>
      <c r="W785" s="73">
        <v>1756.2475242301189</v>
      </c>
      <c r="X785" s="71">
        <v>253853.83822587412</v>
      </c>
      <c r="Y785" s="71">
        <v>194777.85749098123</v>
      </c>
      <c r="Z785" s="74">
        <v>-1.0710209608078003E-8</v>
      </c>
      <c r="AA785" s="75"/>
      <c r="AB785" s="75">
        <v>60</v>
      </c>
      <c r="AC785" s="76"/>
      <c r="AD785" s="77"/>
      <c r="AE785" s="77"/>
      <c r="AF785" s="63"/>
      <c r="AG785" s="78"/>
      <c r="AH785" s="77"/>
      <c r="AI785" s="77"/>
      <c r="AJ785" s="77"/>
      <c r="AK785" s="77"/>
      <c r="AL785" s="77"/>
    </row>
    <row r="786" spans="1:38" hidden="1">
      <c r="A786" s="93">
        <f>VLOOKUP(B786,'Outstanding Oct 2020'!$A:$A,1,FALSE)</f>
        <v>143920399</v>
      </c>
      <c r="B786" s="62">
        <v>143920399</v>
      </c>
      <c r="C786" s="61">
        <v>98</v>
      </c>
      <c r="D786" s="62" t="s">
        <v>485</v>
      </c>
      <c r="E786" s="63" t="s">
        <v>945</v>
      </c>
      <c r="F786" s="64">
        <v>44069</v>
      </c>
      <c r="G786" s="64">
        <v>44805</v>
      </c>
      <c r="H786" s="65">
        <v>24</v>
      </c>
      <c r="I786" s="65">
        <v>1</v>
      </c>
      <c r="J786" s="65">
        <v>24</v>
      </c>
      <c r="K786" s="65">
        <v>1</v>
      </c>
      <c r="L786" s="66">
        <v>1</v>
      </c>
      <c r="M786" s="67">
        <v>167274</v>
      </c>
      <c r="N786" s="68">
        <v>0.05</v>
      </c>
      <c r="O786" s="69">
        <v>6.7000000000000004E-2</v>
      </c>
      <c r="P786" s="70">
        <v>7338.5428463765647</v>
      </c>
      <c r="Q786" s="71">
        <v>164406.0340624323</v>
      </c>
      <c r="R786" s="71">
        <v>2867.9659375677002</v>
      </c>
      <c r="S786" s="71">
        <v>917.93369018191333</v>
      </c>
      <c r="T786" s="71">
        <v>696.97500000000127</v>
      </c>
      <c r="U786" s="72">
        <v>220.95869018191206</v>
      </c>
      <c r="V786" s="71">
        <v>119.4985807319875</v>
      </c>
      <c r="W786" s="73">
        <v>220.95869018191206</v>
      </c>
      <c r="X786" s="71">
        <v>11718.994250603893</v>
      </c>
      <c r="Y786" s="71">
        <v>8851.028313037561</v>
      </c>
      <c r="Z786" s="74">
        <v>-1.3678800314664841E-9</v>
      </c>
      <c r="AA786" s="75"/>
      <c r="AB786" s="75">
        <v>24</v>
      </c>
      <c r="AC786" s="76"/>
      <c r="AD786" s="77"/>
      <c r="AE786" s="77"/>
      <c r="AF786" s="63"/>
      <c r="AG786" s="78"/>
      <c r="AH786" s="77"/>
      <c r="AI786" s="77"/>
      <c r="AJ786" s="77"/>
      <c r="AK786" s="77"/>
      <c r="AL786" s="77"/>
    </row>
    <row r="787" spans="1:38" hidden="1">
      <c r="A787" s="93">
        <f>VLOOKUP(B787,'Outstanding Oct 2020'!$A:$A,1,FALSE)</f>
        <v>143920240</v>
      </c>
      <c r="B787" s="62">
        <v>143920240</v>
      </c>
      <c r="C787" s="61">
        <v>98</v>
      </c>
      <c r="D787" s="62" t="s">
        <v>114</v>
      </c>
      <c r="E787" s="63" t="s">
        <v>945</v>
      </c>
      <c r="F787" s="64">
        <v>44071</v>
      </c>
      <c r="G787" s="64">
        <v>45901</v>
      </c>
      <c r="H787" s="65">
        <v>60</v>
      </c>
      <c r="I787" s="65">
        <v>1</v>
      </c>
      <c r="J787" s="65">
        <v>60</v>
      </c>
      <c r="K787" s="65">
        <v>1</v>
      </c>
      <c r="L787" s="66">
        <v>1</v>
      </c>
      <c r="M787" s="67">
        <v>101915</v>
      </c>
      <c r="N787" s="68">
        <v>0.05</v>
      </c>
      <c r="O787" s="69">
        <v>6.7000000000000004E-2</v>
      </c>
      <c r="P787" s="70">
        <v>1923.2617768293744</v>
      </c>
      <c r="Q787" s="71">
        <v>97826.311612984093</v>
      </c>
      <c r="R787" s="71">
        <v>4088.6883870159072</v>
      </c>
      <c r="S787" s="71">
        <v>546.19690650582788</v>
      </c>
      <c r="T787" s="71">
        <v>424.64583333333371</v>
      </c>
      <c r="U787" s="72">
        <v>121.55107317249417</v>
      </c>
      <c r="V787" s="71">
        <v>68.144806450265122</v>
      </c>
      <c r="W787" s="73">
        <v>121.55107317249417</v>
      </c>
      <c r="X787" s="71">
        <v>17569.394996777628</v>
      </c>
      <c r="Y787" s="71">
        <v>13480.706609762463</v>
      </c>
      <c r="Z787" s="74">
        <v>-7.4214767664670944E-10</v>
      </c>
      <c r="AA787" s="75"/>
      <c r="AB787" s="75">
        <v>60</v>
      </c>
      <c r="AC787" s="76"/>
      <c r="AD787" s="77"/>
      <c r="AE787" s="77"/>
      <c r="AF787" s="63"/>
      <c r="AG787" s="78"/>
      <c r="AH787" s="77"/>
      <c r="AI787" s="77"/>
      <c r="AJ787" s="77"/>
      <c r="AK787" s="77"/>
      <c r="AL787" s="77"/>
    </row>
    <row r="788" spans="1:38" hidden="1">
      <c r="A788" s="93">
        <f>VLOOKUP(B788,'Outstanding Oct 2020'!$A:$A,1,FALSE)</f>
        <v>143920518</v>
      </c>
      <c r="B788" s="62">
        <v>143920518</v>
      </c>
      <c r="C788" s="61">
        <v>98</v>
      </c>
      <c r="D788" s="62" t="s">
        <v>961</v>
      </c>
      <c r="E788" s="63" t="s">
        <v>945</v>
      </c>
      <c r="F788" s="64">
        <v>44074</v>
      </c>
      <c r="G788" s="64">
        <v>45901</v>
      </c>
      <c r="H788" s="65">
        <v>60</v>
      </c>
      <c r="I788" s="65">
        <v>1</v>
      </c>
      <c r="J788" s="65">
        <v>60</v>
      </c>
      <c r="K788" s="65">
        <v>1</v>
      </c>
      <c r="L788" s="66">
        <v>1</v>
      </c>
      <c r="M788" s="67">
        <v>152979</v>
      </c>
      <c r="N788" s="68">
        <v>0.05</v>
      </c>
      <c r="O788" s="69">
        <v>6.7000000000000004E-2</v>
      </c>
      <c r="P788" s="70">
        <v>2886.9024516271488</v>
      </c>
      <c r="Q788" s="71">
        <v>146841.69478725109</v>
      </c>
      <c r="R788" s="71">
        <v>6137.3052127489063</v>
      </c>
      <c r="S788" s="71">
        <v>819.86612922881841</v>
      </c>
      <c r="T788" s="71">
        <v>637.41250000000036</v>
      </c>
      <c r="U788" s="72">
        <v>182.45362922881804</v>
      </c>
      <c r="V788" s="71">
        <v>102.28842021248177</v>
      </c>
      <c r="W788" s="73">
        <v>182.45362922881804</v>
      </c>
      <c r="X788" s="71">
        <v>26372.452310376713</v>
      </c>
      <c r="Y788" s="71">
        <v>20235.147097628942</v>
      </c>
      <c r="Z788" s="74">
        <v>-1.1350493878126144E-9</v>
      </c>
      <c r="AA788" s="75"/>
      <c r="AB788" s="75">
        <v>60</v>
      </c>
      <c r="AC788" s="76"/>
      <c r="AD788" s="77"/>
      <c r="AE788" s="77"/>
      <c r="AF788" s="63"/>
      <c r="AG788" s="78"/>
      <c r="AH788" s="77"/>
      <c r="AI788" s="77"/>
      <c r="AJ788" s="77"/>
      <c r="AK788" s="77"/>
      <c r="AL788" s="77"/>
    </row>
    <row r="789" spans="1:38" hidden="1">
      <c r="A789" s="93">
        <f>VLOOKUP(B789,'Outstanding Oct 2020'!$A:$A,1,FALSE)</f>
        <v>143268551</v>
      </c>
      <c r="B789" s="62">
        <v>143268551</v>
      </c>
      <c r="C789" s="61">
        <v>99</v>
      </c>
      <c r="D789" s="62" t="s">
        <v>962</v>
      </c>
      <c r="E789" s="63" t="s">
        <v>959</v>
      </c>
      <c r="F789" s="64">
        <v>44064</v>
      </c>
      <c r="G789" s="64">
        <v>53936</v>
      </c>
      <c r="H789" s="65">
        <v>325</v>
      </c>
      <c r="I789" s="65">
        <v>1</v>
      </c>
      <c r="J789" s="65">
        <v>180</v>
      </c>
      <c r="K789" s="65">
        <v>1</v>
      </c>
      <c r="L789" s="66">
        <v>1</v>
      </c>
      <c r="M789" s="67">
        <v>1513023</v>
      </c>
      <c r="N789" s="68">
        <v>0.03</v>
      </c>
      <c r="O789" s="69">
        <v>4.8000000000000001E-2</v>
      </c>
      <c r="P789" s="70">
        <v>10448.659051183255</v>
      </c>
      <c r="Q789" s="71">
        <v>1338860.3005307787</v>
      </c>
      <c r="R789" s="71">
        <v>174162.69946922129</v>
      </c>
      <c r="S789" s="71">
        <v>5355.4412021231165</v>
      </c>
      <c r="T789" s="71">
        <v>3782.5575000000008</v>
      </c>
      <c r="U789" s="72">
        <v>1572.8837021231157</v>
      </c>
      <c r="V789" s="71">
        <v>967.57055260678499</v>
      </c>
      <c r="W789" s="73">
        <v>1572.8837021231157</v>
      </c>
      <c r="X789" s="71">
        <v>541898.32868221402</v>
      </c>
      <c r="Y789" s="71">
        <v>367735.62921298575</v>
      </c>
      <c r="Z789" s="74">
        <v>6.9849193096160889E-9</v>
      </c>
      <c r="AA789" s="75"/>
      <c r="AB789" s="75">
        <v>180</v>
      </c>
      <c r="AC789" s="76"/>
      <c r="AD789" s="77"/>
      <c r="AE789" s="77"/>
      <c r="AF789" s="63"/>
      <c r="AG789" s="78"/>
      <c r="AH789" s="77"/>
      <c r="AI789" s="77"/>
      <c r="AJ789" s="77"/>
      <c r="AK789" s="77"/>
      <c r="AL789" s="77"/>
    </row>
    <row r="790" spans="1:38" hidden="1">
      <c r="A790" s="93">
        <f>VLOOKUP(B790,'Outstanding Oct 2020'!$A:$A,1,FALSE)</f>
        <v>143713253</v>
      </c>
      <c r="B790" s="62">
        <v>143713253</v>
      </c>
      <c r="C790" s="61">
        <v>99</v>
      </c>
      <c r="D790" s="62" t="s">
        <v>963</v>
      </c>
      <c r="E790" s="63" t="s">
        <v>959</v>
      </c>
      <c r="F790" s="64">
        <v>44064</v>
      </c>
      <c r="G790" s="64">
        <v>54788</v>
      </c>
      <c r="H790" s="65">
        <v>353</v>
      </c>
      <c r="I790" s="65">
        <v>1</v>
      </c>
      <c r="J790" s="65">
        <v>180</v>
      </c>
      <c r="K790" s="65">
        <v>1</v>
      </c>
      <c r="L790" s="66">
        <v>1</v>
      </c>
      <c r="M790" s="67">
        <v>3254297</v>
      </c>
      <c r="N790" s="68">
        <v>0.03</v>
      </c>
      <c r="O790" s="69">
        <v>4.8000000000000001E-2</v>
      </c>
      <c r="P790" s="70">
        <v>22473.577602117421</v>
      </c>
      <c r="Q790" s="71">
        <v>2879697.8363424819</v>
      </c>
      <c r="R790" s="71">
        <v>374599.1636575181</v>
      </c>
      <c r="S790" s="71">
        <v>11518.791345369929</v>
      </c>
      <c r="T790" s="71">
        <v>8135.7425000000003</v>
      </c>
      <c r="U790" s="72">
        <v>3383.048845369929</v>
      </c>
      <c r="V790" s="71">
        <v>2081.1064647639896</v>
      </c>
      <c r="W790" s="73">
        <v>3383.048845369929</v>
      </c>
      <c r="X790" s="71">
        <v>1165546.1320386683</v>
      </c>
      <c r="Y790" s="71">
        <v>790946.96838113619</v>
      </c>
      <c r="Z790" s="74">
        <v>1.3969838619232178E-8</v>
      </c>
      <c r="AA790" s="75"/>
      <c r="AB790" s="75">
        <v>180</v>
      </c>
      <c r="AC790" s="76"/>
      <c r="AD790" s="77"/>
      <c r="AE790" s="77"/>
      <c r="AF790" s="63"/>
      <c r="AG790" s="78"/>
      <c r="AH790" s="77"/>
      <c r="AI790" s="77"/>
      <c r="AJ790" s="77"/>
      <c r="AK790" s="77"/>
      <c r="AL790" s="77"/>
    </row>
    <row r="791" spans="1:38" hidden="1">
      <c r="A791" s="93">
        <f>VLOOKUP(B791,'Outstanding Oct 2020'!$A:$A,1,FALSE)</f>
        <v>143920615</v>
      </c>
      <c r="B791" s="62">
        <v>143920615</v>
      </c>
      <c r="C791" s="61">
        <v>98</v>
      </c>
      <c r="D791" s="62" t="s">
        <v>477</v>
      </c>
      <c r="E791" s="63" t="s">
        <v>945</v>
      </c>
      <c r="F791" s="64">
        <v>44082</v>
      </c>
      <c r="G791" s="64">
        <v>45901</v>
      </c>
      <c r="H791" s="65">
        <v>60</v>
      </c>
      <c r="I791" s="65">
        <v>1</v>
      </c>
      <c r="J791" s="65">
        <v>60</v>
      </c>
      <c r="K791" s="65">
        <v>1</v>
      </c>
      <c r="L791" s="66">
        <v>1</v>
      </c>
      <c r="M791" s="67">
        <v>401666</v>
      </c>
      <c r="N791" s="68">
        <v>0.05</v>
      </c>
      <c r="O791" s="69">
        <v>6.7000000000000004E-2</v>
      </c>
      <c r="P791" s="70">
        <v>7579.9329328552967</v>
      </c>
      <c r="Q791" s="71">
        <v>385551.71741491318</v>
      </c>
      <c r="R791" s="71">
        <v>16114.282585086825</v>
      </c>
      <c r="S791" s="71">
        <v>2152.6637555665984</v>
      </c>
      <c r="T791" s="71">
        <v>1673.6083333333345</v>
      </c>
      <c r="U791" s="72">
        <v>479.05542223326393</v>
      </c>
      <c r="V791" s="71">
        <v>268.57137641811374</v>
      </c>
      <c r="W791" s="73">
        <v>479.05542223326393</v>
      </c>
      <c r="X791" s="71">
        <v>69244.258556401765</v>
      </c>
      <c r="Y791" s="71">
        <v>53129.975971317734</v>
      </c>
      <c r="Z791" s="74">
        <v>-2.7939677238464355E-9</v>
      </c>
      <c r="AA791" s="75"/>
      <c r="AB791" s="75">
        <v>60</v>
      </c>
      <c r="AC791" s="76"/>
      <c r="AD791" s="77"/>
      <c r="AE791" s="77"/>
      <c r="AF791" s="63"/>
      <c r="AG791" s="78"/>
      <c r="AH791" s="77"/>
      <c r="AI791" s="77"/>
      <c r="AJ791" s="77"/>
      <c r="AK791" s="77"/>
      <c r="AL791" s="77"/>
    </row>
    <row r="792" spans="1:38" hidden="1">
      <c r="A792" s="93">
        <f>VLOOKUP(B792,'Outstanding Oct 2020'!$A:$A,1,FALSE)</f>
        <v>143960331</v>
      </c>
      <c r="B792" s="62">
        <v>143960331</v>
      </c>
      <c r="C792" s="61">
        <v>98</v>
      </c>
      <c r="D792" s="62" t="s">
        <v>914</v>
      </c>
      <c r="E792" s="63" t="s">
        <v>945</v>
      </c>
      <c r="F792" s="64">
        <v>44095</v>
      </c>
      <c r="G792" s="64">
        <v>45931</v>
      </c>
      <c r="H792" s="65">
        <v>60</v>
      </c>
      <c r="I792" s="65">
        <v>0</v>
      </c>
      <c r="J792" s="65">
        <v>60</v>
      </c>
      <c r="K792" s="65">
        <v>0</v>
      </c>
      <c r="L792" s="66">
        <v>0</v>
      </c>
      <c r="M792" s="67">
        <v>102028</v>
      </c>
      <c r="N792" s="68">
        <v>0.05</v>
      </c>
      <c r="O792" s="69">
        <v>6.7000000000000004E-2</v>
      </c>
      <c r="P792" s="70">
        <v>1925.3942262311477</v>
      </c>
      <c r="Q792" s="71">
        <v>97934.778209778175</v>
      </c>
      <c r="R792" s="71">
        <v>4093.2217902218254</v>
      </c>
      <c r="S792" s="71" t="e">
        <v>#NUM!</v>
      </c>
      <c r="T792" s="71" t="e">
        <v>#NUM!</v>
      </c>
      <c r="U792" s="72">
        <v>0</v>
      </c>
      <c r="V792" s="71">
        <v>0</v>
      </c>
      <c r="W792" s="73">
        <v>0</v>
      </c>
      <c r="X792" s="71">
        <v>17588.875364089952</v>
      </c>
      <c r="Y792" s="71">
        <v>13495.653573868854</v>
      </c>
      <c r="Z792" s="74">
        <v>-7.2759576141834259E-10</v>
      </c>
      <c r="AA792" s="75"/>
      <c r="AB792" s="75">
        <v>60</v>
      </c>
      <c r="AC792" s="76"/>
      <c r="AD792" s="77"/>
      <c r="AE792" s="77"/>
      <c r="AF792" s="63"/>
      <c r="AG792" s="78"/>
      <c r="AH792" s="77"/>
      <c r="AI792" s="77"/>
      <c r="AJ792" s="77"/>
      <c r="AK792" s="77"/>
      <c r="AL792" s="77"/>
    </row>
    <row r="793" spans="1:38" hidden="1">
      <c r="A793" s="93">
        <f>VLOOKUP(B793,'Outstanding Oct 2020'!$A:$A,1,FALSE)</f>
        <v>143910032</v>
      </c>
      <c r="B793" s="62">
        <v>143910032</v>
      </c>
      <c r="C793" s="61">
        <v>98</v>
      </c>
      <c r="D793" s="62" t="s">
        <v>616</v>
      </c>
      <c r="E793" s="63" t="s">
        <v>945</v>
      </c>
      <c r="F793" s="64">
        <v>44095</v>
      </c>
      <c r="G793" s="64">
        <v>45931</v>
      </c>
      <c r="H793" s="65">
        <v>60</v>
      </c>
      <c r="I793" s="65">
        <v>0</v>
      </c>
      <c r="J793" s="65">
        <v>60</v>
      </c>
      <c r="K793" s="65">
        <v>0</v>
      </c>
      <c r="L793" s="66">
        <v>0</v>
      </c>
      <c r="M793" s="67">
        <v>102141</v>
      </c>
      <c r="N793" s="68">
        <v>0.05</v>
      </c>
      <c r="O793" s="69">
        <v>6.7000000000000004E-2</v>
      </c>
      <c r="P793" s="70">
        <v>1927.5266756329211</v>
      </c>
      <c r="Q793" s="71">
        <v>98043.244806572227</v>
      </c>
      <c r="R793" s="71">
        <v>4097.7551934277726</v>
      </c>
      <c r="S793" s="71" t="e">
        <v>#NUM!</v>
      </c>
      <c r="T793" s="71" t="e">
        <v>#NUM!</v>
      </c>
      <c r="U793" s="72">
        <v>0</v>
      </c>
      <c r="V793" s="71">
        <v>0</v>
      </c>
      <c r="W793" s="73">
        <v>0</v>
      </c>
      <c r="X793" s="71">
        <v>17608.355731402276</v>
      </c>
      <c r="Y793" s="71">
        <v>13510.600537975261</v>
      </c>
      <c r="Z793" s="74">
        <v>-7.5669959187507629E-10</v>
      </c>
      <c r="AA793" s="75"/>
      <c r="AB793" s="75">
        <v>60</v>
      </c>
      <c r="AC793" s="76"/>
      <c r="AD793" s="77"/>
      <c r="AE793" s="77"/>
      <c r="AF793" s="63"/>
      <c r="AG793" s="78"/>
      <c r="AH793" s="77"/>
      <c r="AI793" s="77"/>
      <c r="AJ793" s="77"/>
      <c r="AK793" s="77"/>
      <c r="AL793" s="77"/>
    </row>
    <row r="794" spans="1:38" hidden="1">
      <c r="A794" s="93">
        <f>VLOOKUP(B794,'Outstanding Oct 2020'!$A:$A,1,FALSE)</f>
        <v>143910067</v>
      </c>
      <c r="B794" s="62">
        <v>143910067</v>
      </c>
      <c r="C794" s="61">
        <v>98</v>
      </c>
      <c r="D794" s="62" t="s">
        <v>968</v>
      </c>
      <c r="E794" s="63" t="s">
        <v>945</v>
      </c>
      <c r="F794" s="64">
        <v>44099</v>
      </c>
      <c r="G794" s="64">
        <v>45931</v>
      </c>
      <c r="H794" s="65">
        <v>60</v>
      </c>
      <c r="I794" s="65">
        <v>0</v>
      </c>
      <c r="J794" s="65">
        <v>60</v>
      </c>
      <c r="K794" s="65">
        <v>0</v>
      </c>
      <c r="L794" s="66">
        <v>0</v>
      </c>
      <c r="M794" s="67">
        <v>407774</v>
      </c>
      <c r="N794" s="68">
        <v>0.05</v>
      </c>
      <c r="O794" s="69">
        <v>6.7000000000000004E-2</v>
      </c>
      <c r="P794" s="70">
        <v>7695.1984279529152</v>
      </c>
      <c r="Q794" s="71">
        <v>391414.67293011805</v>
      </c>
      <c r="R794" s="71">
        <v>16359.327069881954</v>
      </c>
      <c r="S794" s="71" t="e">
        <v>#NUM!</v>
      </c>
      <c r="T794" s="71" t="e">
        <v>#NUM!</v>
      </c>
      <c r="U794" s="72">
        <v>0</v>
      </c>
      <c r="V794" s="71">
        <v>0</v>
      </c>
      <c r="W794" s="73">
        <v>0</v>
      </c>
      <c r="X794" s="71">
        <v>70297.23274705396</v>
      </c>
      <c r="Y794" s="71">
        <v>53937.905677174916</v>
      </c>
      <c r="Z794" s="74">
        <v>-2.9103830456733704E-9</v>
      </c>
      <c r="AA794" s="75"/>
      <c r="AB794" s="75">
        <v>60</v>
      </c>
      <c r="AC794" s="76"/>
      <c r="AD794" s="77"/>
      <c r="AE794" s="77"/>
      <c r="AF794" s="63"/>
      <c r="AG794" s="78"/>
      <c r="AH794" s="77"/>
      <c r="AI794" s="77"/>
      <c r="AJ794" s="77"/>
      <c r="AK794" s="77"/>
      <c r="AL794" s="77"/>
    </row>
    <row r="795" spans="1:38" hidden="1">
      <c r="A795" s="93">
        <f>VLOOKUP(B795,'Outstanding Oct 2020'!$A:$A,1,FALSE)</f>
        <v>143920259</v>
      </c>
      <c r="B795" s="62">
        <v>143920259</v>
      </c>
      <c r="C795" s="61">
        <v>98</v>
      </c>
      <c r="D795" s="62" t="s">
        <v>969</v>
      </c>
      <c r="E795" s="63" t="s">
        <v>945</v>
      </c>
      <c r="F795" s="64">
        <v>44104</v>
      </c>
      <c r="G795" s="64">
        <v>45931</v>
      </c>
      <c r="H795" s="65">
        <v>60</v>
      </c>
      <c r="I795" s="65">
        <v>0</v>
      </c>
      <c r="J795" s="65">
        <v>60</v>
      </c>
      <c r="K795" s="65">
        <v>0</v>
      </c>
      <c r="L795" s="66">
        <v>0</v>
      </c>
      <c r="M795" s="67">
        <v>229150</v>
      </c>
      <c r="N795" s="68">
        <v>0.05</v>
      </c>
      <c r="O795" s="69">
        <v>6.7000000000000004E-2</v>
      </c>
      <c r="P795" s="70">
        <v>4324.3431895251051</v>
      </c>
      <c r="Q795" s="71">
        <v>219956.81995893933</v>
      </c>
      <c r="R795" s="71">
        <v>9193.1800410606666</v>
      </c>
      <c r="S795" s="71" t="e">
        <v>#NUM!</v>
      </c>
      <c r="T795" s="71" t="e">
        <v>#NUM!</v>
      </c>
      <c r="U795" s="72">
        <v>0</v>
      </c>
      <c r="V795" s="71">
        <v>0</v>
      </c>
      <c r="W795" s="73">
        <v>0</v>
      </c>
      <c r="X795" s="71">
        <v>39503.771412565286</v>
      </c>
      <c r="Y795" s="71">
        <v>30310.591371506336</v>
      </c>
      <c r="Z795" s="74">
        <v>-1.7171259969472885E-9</v>
      </c>
      <c r="AA795" s="75"/>
      <c r="AB795" s="75">
        <v>60</v>
      </c>
      <c r="AC795" s="76"/>
      <c r="AD795" s="77"/>
      <c r="AE795" s="77"/>
      <c r="AF795" s="63"/>
      <c r="AG795" s="78"/>
      <c r="AH795" s="77"/>
      <c r="AI795" s="77"/>
      <c r="AJ795" s="77"/>
      <c r="AK795" s="77"/>
      <c r="AL795" s="77"/>
    </row>
    <row r="796" spans="1:38" hidden="1">
      <c r="A796" s="93">
        <f>VLOOKUP(B796,'Outstanding Oct 2020'!$A:$A,1,FALSE)</f>
        <v>143545717</v>
      </c>
      <c r="B796" s="62">
        <v>143545717</v>
      </c>
      <c r="C796" s="61">
        <v>99</v>
      </c>
      <c r="D796" s="62" t="s">
        <v>970</v>
      </c>
      <c r="E796" s="63" t="s">
        <v>959</v>
      </c>
      <c r="F796" s="64">
        <v>44084</v>
      </c>
      <c r="G796" s="64">
        <v>54302</v>
      </c>
      <c r="H796" s="65">
        <v>336</v>
      </c>
      <c r="I796" s="65">
        <v>2</v>
      </c>
      <c r="J796" s="65">
        <v>180</v>
      </c>
      <c r="K796" s="65">
        <v>2</v>
      </c>
      <c r="L796" s="66">
        <v>1</v>
      </c>
      <c r="M796" s="67">
        <v>2850000</v>
      </c>
      <c r="N796" s="68">
        <v>0.03</v>
      </c>
      <c r="O796" s="69">
        <v>4.8000000000000001E-2</v>
      </c>
      <c r="P796" s="70">
        <v>19681.576747922718</v>
      </c>
      <c r="Q796" s="71">
        <v>2521939.0957789267</v>
      </c>
      <c r="R796" s="71">
        <v>328060.90422107326</v>
      </c>
      <c r="S796" s="71">
        <v>20137.137484772193</v>
      </c>
      <c r="T796" s="71">
        <v>14218.6085581302</v>
      </c>
      <c r="U796" s="72">
        <v>5918.5289266419932</v>
      </c>
      <c r="V796" s="71">
        <v>1822.5605790059626</v>
      </c>
      <c r="W796" s="73">
        <v>5918.5289266419932</v>
      </c>
      <c r="X796" s="71">
        <v>1020744.7188471756</v>
      </c>
      <c r="Y796" s="71">
        <v>692683.8146260893</v>
      </c>
      <c r="Z796" s="74">
        <v>1.3038516044616699E-8</v>
      </c>
      <c r="AA796" s="75"/>
      <c r="AB796" s="75">
        <v>180</v>
      </c>
      <c r="AC796" s="76"/>
      <c r="AD796" s="77"/>
      <c r="AE796" s="77"/>
      <c r="AF796" s="63"/>
      <c r="AG796" s="78"/>
      <c r="AH796" s="77"/>
      <c r="AI796" s="77"/>
      <c r="AJ796" s="77"/>
      <c r="AK796" s="77"/>
      <c r="AL796" s="77"/>
    </row>
  </sheetData>
  <autoFilter ref="A1:AL796">
    <filterColumn colId="0">
      <filters>
        <filter val="#N/A"/>
      </filters>
    </filterColumn>
  </autoFilter>
  <conditionalFormatting sqref="AG2:AG796">
    <cfRule type="containsText" dxfId="1" priority="2" operator="containsText" text="FALSE">
      <formula>NOT(ISERROR(SEARCH("FALSE",AG2)))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76"/>
  <sheetViews>
    <sheetView tabSelected="1" topLeftCell="P262" workbookViewId="0">
      <selection activeCell="K268" sqref="K268:AG275"/>
    </sheetView>
  </sheetViews>
  <sheetFormatPr defaultRowHeight="14.4"/>
  <cols>
    <col min="1" max="4" width="10.5546875" bestFit="1" customWidth="1"/>
    <col min="6" max="6" width="19.44140625" customWidth="1"/>
    <col min="7" max="7" width="11" customWidth="1"/>
    <col min="8" max="8" width="9.109375" customWidth="1"/>
    <col min="9" max="9" width="21.109375" customWidth="1"/>
    <col min="10" max="11" width="9.109375" customWidth="1"/>
    <col min="18" max="18" width="13.33203125" bestFit="1" customWidth="1"/>
    <col min="21" max="21" width="10.33203125" bestFit="1" customWidth="1"/>
    <col min="22" max="22" width="13.88671875" bestFit="1" customWidth="1"/>
    <col min="23" max="26" width="13.33203125" bestFit="1" customWidth="1"/>
    <col min="27" max="28" width="10.33203125" bestFit="1" customWidth="1"/>
    <col min="29" max="30" width="12.6640625" bestFit="1" customWidth="1"/>
    <col min="31" max="31" width="12.6640625" style="20" bestFit="1" customWidth="1"/>
  </cols>
  <sheetData>
    <row r="1" spans="1:34" ht="154.19999999999999">
      <c r="A1" s="8" t="s">
        <v>846</v>
      </c>
      <c r="B1" s="8" t="s">
        <v>847</v>
      </c>
      <c r="C1" s="8" t="s">
        <v>848</v>
      </c>
      <c r="D1" s="9" t="s">
        <v>849</v>
      </c>
      <c r="E1" s="10" t="s">
        <v>850</v>
      </c>
      <c r="F1" s="11" t="s">
        <v>851</v>
      </c>
      <c r="G1" s="1" t="s">
        <v>825</v>
      </c>
      <c r="H1" s="1" t="s">
        <v>826</v>
      </c>
      <c r="I1" s="1" t="s">
        <v>827</v>
      </c>
      <c r="J1" s="5"/>
      <c r="K1" s="1" t="s">
        <v>828</v>
      </c>
      <c r="L1" s="1" t="s">
        <v>829</v>
      </c>
      <c r="M1" s="2" t="s">
        <v>830</v>
      </c>
      <c r="N1" s="2"/>
      <c r="O1" s="2" t="s">
        <v>831</v>
      </c>
      <c r="P1" s="2" t="s">
        <v>832</v>
      </c>
      <c r="Q1" s="2" t="s">
        <v>833</v>
      </c>
      <c r="R1" s="7" t="s">
        <v>834</v>
      </c>
      <c r="S1" s="1" t="s">
        <v>835</v>
      </c>
      <c r="T1" s="1" t="s">
        <v>836</v>
      </c>
      <c r="U1" s="2" t="s">
        <v>837</v>
      </c>
      <c r="V1" s="2" t="s">
        <v>838</v>
      </c>
      <c r="W1" s="2" t="s">
        <v>839</v>
      </c>
      <c r="X1" s="2" t="s">
        <v>840</v>
      </c>
      <c r="Y1" s="2" t="s">
        <v>841</v>
      </c>
      <c r="Z1" s="2" t="s">
        <v>842</v>
      </c>
      <c r="AA1" s="3" t="s">
        <v>843</v>
      </c>
      <c r="AB1" s="6" t="s">
        <v>844</v>
      </c>
      <c r="AC1" s="4" t="s">
        <v>845</v>
      </c>
      <c r="AD1" s="4"/>
    </row>
    <row r="2" spans="1:34">
      <c r="A2" s="12">
        <f t="shared" ref="A2:A13" si="0">+IF(B2&gt;L2,L2,B2)</f>
        <v>43465</v>
      </c>
      <c r="B2" s="12">
        <f t="shared" ref="B2:B13" si="1">+IF(L2&lt;=DATE(2018,12,31),L2,DATE(2018,12,31))</f>
        <v>43465</v>
      </c>
      <c r="C2" s="12">
        <v>43496</v>
      </c>
      <c r="D2">
        <v>10042147</v>
      </c>
      <c r="E2" t="s">
        <v>852</v>
      </c>
      <c r="F2" t="s">
        <v>853</v>
      </c>
      <c r="G2" s="39">
        <v>143039366</v>
      </c>
      <c r="H2" s="28">
        <v>99</v>
      </c>
      <c r="I2" s="27" t="s">
        <v>166</v>
      </c>
      <c r="J2" s="27" t="s">
        <v>811</v>
      </c>
      <c r="K2" s="29">
        <v>40099</v>
      </c>
      <c r="L2" s="29">
        <v>51036</v>
      </c>
      <c r="M2" s="30">
        <v>360</v>
      </c>
      <c r="N2" s="30">
        <v>111</v>
      </c>
      <c r="O2" s="30">
        <v>228</v>
      </c>
      <c r="P2" s="30">
        <v>111</v>
      </c>
      <c r="Q2" s="31">
        <v>111</v>
      </c>
      <c r="R2" s="19">
        <v>1098197</v>
      </c>
      <c r="S2" s="33">
        <v>0.03</v>
      </c>
      <c r="T2" s="34">
        <v>8.6499999999999994E-2</v>
      </c>
      <c r="U2" s="35">
        <v>6324.9680720315437</v>
      </c>
      <c r="V2" s="36">
        <v>706835.83936759236</v>
      </c>
      <c r="W2" s="36">
        <v>391361.16063240764</v>
      </c>
      <c r="X2" s="36">
        <v>494014.98579853622</v>
      </c>
      <c r="Y2" s="36">
        <v>244801.83453612251</v>
      </c>
      <c r="Z2" s="37">
        <v>249213.15126241371</v>
      </c>
      <c r="AA2" s="36">
        <v>190531.09136051426</v>
      </c>
      <c r="AB2" s="37">
        <v>249213.15126241371</v>
      </c>
      <c r="AC2" s="36">
        <v>735256.88105559326</v>
      </c>
      <c r="AD2" s="36">
        <v>343895.72042319225</v>
      </c>
      <c r="AE2" s="40">
        <v>-6.6356733441352844E-9</v>
      </c>
      <c r="AF2" s="38"/>
      <c r="AG2" s="38">
        <v>228</v>
      </c>
      <c r="AH2">
        <v>60</v>
      </c>
    </row>
    <row r="3" spans="1:34">
      <c r="A3" s="12">
        <f t="shared" si="0"/>
        <v>43465</v>
      </c>
      <c r="B3" s="12">
        <f t="shared" si="1"/>
        <v>43465</v>
      </c>
      <c r="C3" s="12">
        <v>43496</v>
      </c>
      <c r="D3">
        <v>10041976</v>
      </c>
      <c r="E3" t="s">
        <v>852</v>
      </c>
      <c r="F3" t="s">
        <v>853</v>
      </c>
      <c r="G3" s="39">
        <v>143124290</v>
      </c>
      <c r="H3" s="28">
        <v>99</v>
      </c>
      <c r="I3" s="27" t="s">
        <v>205</v>
      </c>
      <c r="J3" s="27" t="s">
        <v>811</v>
      </c>
      <c r="K3" s="29">
        <v>40346</v>
      </c>
      <c r="L3" s="29">
        <v>51318</v>
      </c>
      <c r="M3" s="30">
        <v>361</v>
      </c>
      <c r="N3" s="30">
        <v>103</v>
      </c>
      <c r="O3" s="30">
        <v>228</v>
      </c>
      <c r="P3" s="30">
        <v>103</v>
      </c>
      <c r="Q3" s="31">
        <v>103</v>
      </c>
      <c r="R3" s="19">
        <v>400823</v>
      </c>
      <c r="S3" s="33">
        <v>0.03</v>
      </c>
      <c r="T3" s="34">
        <v>8.6499999999999994E-2</v>
      </c>
      <c r="U3" s="35">
        <v>2308.5044646232864</v>
      </c>
      <c r="V3" s="36">
        <v>257982.91348713977</v>
      </c>
      <c r="W3" s="36">
        <v>142840.08651286023</v>
      </c>
      <c r="X3" s="36">
        <v>169556.54840062969</v>
      </c>
      <c r="Y3" s="36">
        <v>84516.058453810168</v>
      </c>
      <c r="Z3" s="37">
        <v>85040.489946819522</v>
      </c>
      <c r="AA3" s="36">
        <v>64528.635573792119</v>
      </c>
      <c r="AB3" s="37">
        <v>85040.489946819522</v>
      </c>
      <c r="AC3" s="36">
        <v>268356.10444696713</v>
      </c>
      <c r="AD3" s="36">
        <v>125516.01793410938</v>
      </c>
      <c r="AE3" s="40">
        <v>-2.4738255888223648E-9</v>
      </c>
      <c r="AF3" s="38"/>
      <c r="AG3" s="38">
        <v>228</v>
      </c>
      <c r="AH3">
        <v>60</v>
      </c>
    </row>
    <row r="4" spans="1:34">
      <c r="A4" s="12">
        <f t="shared" si="0"/>
        <v>43465</v>
      </c>
      <c r="B4" s="12">
        <f t="shared" si="1"/>
        <v>43465</v>
      </c>
      <c r="C4" s="12">
        <v>43496</v>
      </c>
      <c r="D4">
        <v>10053983</v>
      </c>
      <c r="E4" t="s">
        <v>852</v>
      </c>
      <c r="F4" t="s">
        <v>853</v>
      </c>
      <c r="G4" s="39">
        <v>143136116</v>
      </c>
      <c r="H4" s="28">
        <v>99</v>
      </c>
      <c r="I4" s="27" t="s">
        <v>238</v>
      </c>
      <c r="J4" s="27" t="s">
        <v>811</v>
      </c>
      <c r="K4" s="29">
        <v>40416</v>
      </c>
      <c r="L4" s="29">
        <v>48092</v>
      </c>
      <c r="M4" s="30">
        <v>252</v>
      </c>
      <c r="N4" s="30">
        <v>100</v>
      </c>
      <c r="O4" s="30">
        <v>228</v>
      </c>
      <c r="P4" s="30">
        <v>100</v>
      </c>
      <c r="Q4" s="31">
        <v>100</v>
      </c>
      <c r="R4" s="19">
        <v>3501337</v>
      </c>
      <c r="S4" s="33">
        <v>0.03</v>
      </c>
      <c r="T4" s="34">
        <v>8.6499999999999994E-2</v>
      </c>
      <c r="U4" s="35">
        <v>20165.639438482085</v>
      </c>
      <c r="V4" s="36">
        <v>2253576.068140605</v>
      </c>
      <c r="W4" s="36">
        <v>1247760.931859395</v>
      </c>
      <c r="X4" s="36">
        <v>1444941.1740606809</v>
      </c>
      <c r="Y4" s="36">
        <v>721839.36407727352</v>
      </c>
      <c r="Z4" s="37">
        <v>723101.80998340738</v>
      </c>
      <c r="AA4" s="36">
        <v>547263.56660499773</v>
      </c>
      <c r="AB4" s="37">
        <v>723101.80998340738</v>
      </c>
      <c r="AC4" s="36">
        <v>2344189.7238332899</v>
      </c>
      <c r="AD4" s="36">
        <v>1096428.791973915</v>
      </c>
      <c r="AE4" s="40">
        <v>-2.0023435354232788E-8</v>
      </c>
      <c r="AF4" s="38"/>
      <c r="AG4" s="38">
        <v>228</v>
      </c>
      <c r="AH4">
        <v>60</v>
      </c>
    </row>
    <row r="5" spans="1:34">
      <c r="A5" s="12">
        <f t="shared" si="0"/>
        <v>43465</v>
      </c>
      <c r="B5" s="12">
        <f t="shared" si="1"/>
        <v>43465</v>
      </c>
      <c r="C5" s="12">
        <v>43496</v>
      </c>
      <c r="D5">
        <v>10042464</v>
      </c>
      <c r="E5" t="s">
        <v>852</v>
      </c>
      <c r="F5" t="s">
        <v>861</v>
      </c>
      <c r="G5" s="39">
        <v>143152553</v>
      </c>
      <c r="H5" s="28">
        <v>99</v>
      </c>
      <c r="I5" s="27" t="s">
        <v>246</v>
      </c>
      <c r="J5" s="27" t="s">
        <v>816</v>
      </c>
      <c r="K5" s="29">
        <v>40661</v>
      </c>
      <c r="L5" s="29">
        <v>50526</v>
      </c>
      <c r="M5" s="30">
        <v>324</v>
      </c>
      <c r="N5" s="30">
        <v>92</v>
      </c>
      <c r="O5" s="30">
        <v>228</v>
      </c>
      <c r="P5" s="30">
        <v>92</v>
      </c>
      <c r="Q5" s="31">
        <v>92</v>
      </c>
      <c r="R5" s="19">
        <v>2855713</v>
      </c>
      <c r="S5" s="33">
        <v>0.03</v>
      </c>
      <c r="T5" s="34">
        <v>8.1500000000000003E-2</v>
      </c>
      <c r="U5" s="35">
        <v>16447.225359280179</v>
      </c>
      <c r="V5" s="36">
        <v>1904207.9189267263</v>
      </c>
      <c r="W5" s="36">
        <v>951505.08107327367</v>
      </c>
      <c r="X5" s="36">
        <v>1066054.6663565154</v>
      </c>
      <c r="Y5" s="36">
        <v>551675.87490290054</v>
      </c>
      <c r="Z5" s="37">
        <v>514378.79145361483</v>
      </c>
      <c r="AA5" s="36">
        <v>383940.64674886485</v>
      </c>
      <c r="AB5" s="37">
        <v>514378.79145361483</v>
      </c>
      <c r="AC5" s="36">
        <v>1845759.462989181</v>
      </c>
      <c r="AD5" s="36">
        <v>894254.38191588083</v>
      </c>
      <c r="AE5" s="40">
        <v>2.6542693376541138E-8</v>
      </c>
      <c r="AF5" s="38"/>
      <c r="AG5" s="38">
        <v>228</v>
      </c>
      <c r="AH5">
        <v>60</v>
      </c>
    </row>
    <row r="6" spans="1:34">
      <c r="A6" s="12">
        <f t="shared" si="0"/>
        <v>43465</v>
      </c>
      <c r="B6" s="12">
        <f t="shared" si="1"/>
        <v>43465</v>
      </c>
      <c r="C6" s="12">
        <v>43496</v>
      </c>
      <c r="D6" s="18">
        <v>10042230</v>
      </c>
      <c r="E6" t="s">
        <v>852</v>
      </c>
      <c r="F6" t="s">
        <v>853</v>
      </c>
      <c r="G6" s="39">
        <v>143254232</v>
      </c>
      <c r="H6" s="28">
        <v>99</v>
      </c>
      <c r="I6" s="27" t="s">
        <v>271</v>
      </c>
      <c r="J6" s="27" t="s">
        <v>813</v>
      </c>
      <c r="K6" s="29">
        <v>41509</v>
      </c>
      <c r="L6" s="29">
        <v>51380</v>
      </c>
      <c r="M6" s="30">
        <v>325</v>
      </c>
      <c r="N6" s="30">
        <v>64</v>
      </c>
      <c r="O6" s="30">
        <v>228</v>
      </c>
      <c r="P6" s="30">
        <v>64</v>
      </c>
      <c r="Q6" s="31">
        <v>64</v>
      </c>
      <c r="R6" s="19">
        <v>3607381</v>
      </c>
      <c r="S6" s="33">
        <v>0.03</v>
      </c>
      <c r="T6" s="34">
        <v>7.3999999999999996E-2</v>
      </c>
      <c r="U6" s="35">
        <v>20776.390436919079</v>
      </c>
      <c r="V6" s="36">
        <v>2539720.3580147452</v>
      </c>
      <c r="W6" s="36">
        <v>1067660.6419852548</v>
      </c>
      <c r="X6" s="36">
        <v>929830.10536221601</v>
      </c>
      <c r="Y6" s="36">
        <v>514738.86609094974</v>
      </c>
      <c r="Z6" s="37">
        <v>415091.23927126627</v>
      </c>
      <c r="AA6" s="36">
        <v>299694.21529410663</v>
      </c>
      <c r="AB6" s="37">
        <v>415091.23927126627</v>
      </c>
      <c r="AC6" s="36">
        <v>2197296.6616028068</v>
      </c>
      <c r="AD6" s="36">
        <v>1129636.0196175501</v>
      </c>
      <c r="AE6" s="40">
        <v>1.862645149230957E-9</v>
      </c>
      <c r="AF6" s="38"/>
      <c r="AG6" s="38">
        <v>228</v>
      </c>
      <c r="AH6">
        <v>60</v>
      </c>
    </row>
    <row r="7" spans="1:34">
      <c r="A7" s="12">
        <f t="shared" si="0"/>
        <v>43465</v>
      </c>
      <c r="B7" s="12">
        <f t="shared" si="1"/>
        <v>43465</v>
      </c>
      <c r="C7" s="12">
        <v>43496</v>
      </c>
      <c r="D7" s="18">
        <v>10041588</v>
      </c>
      <c r="E7" t="s">
        <v>852</v>
      </c>
      <c r="F7" t="s">
        <v>853</v>
      </c>
      <c r="G7" s="39">
        <v>143314952</v>
      </c>
      <c r="H7" s="28">
        <v>99</v>
      </c>
      <c r="I7" s="27" t="s">
        <v>279</v>
      </c>
      <c r="J7" s="27" t="s">
        <v>814</v>
      </c>
      <c r="K7" s="29">
        <v>41135</v>
      </c>
      <c r="L7" s="29">
        <v>50618</v>
      </c>
      <c r="M7" s="30">
        <v>312</v>
      </c>
      <c r="N7" s="30">
        <v>77</v>
      </c>
      <c r="O7" s="30">
        <v>228</v>
      </c>
      <c r="P7" s="30">
        <v>77</v>
      </c>
      <c r="Q7" s="31">
        <v>77</v>
      </c>
      <c r="R7" s="19">
        <v>1060649</v>
      </c>
      <c r="S7" s="33">
        <v>0.03</v>
      </c>
      <c r="T7" s="34">
        <v>7.6499999999999999E-2</v>
      </c>
      <c r="U7" s="35">
        <v>6108.7137013051251</v>
      </c>
      <c r="V7" s="36">
        <v>733206.99832138862</v>
      </c>
      <c r="W7" s="36">
        <v>327442.00167861138</v>
      </c>
      <c r="X7" s="36">
        <v>328336.31655149197</v>
      </c>
      <c r="Y7" s="36">
        <v>177229.92128890799</v>
      </c>
      <c r="Z7" s="37">
        <v>151106.39526258397</v>
      </c>
      <c r="AA7" s="36">
        <v>110583.48302303981</v>
      </c>
      <c r="AB7" s="37">
        <v>151106.39526258397</v>
      </c>
      <c r="AC7" s="36">
        <v>659579.72557618248</v>
      </c>
      <c r="AD7" s="36">
        <v>332137.72389756842</v>
      </c>
      <c r="AE7" s="40">
        <v>2.6775524020195007E-9</v>
      </c>
      <c r="AF7" s="38"/>
      <c r="AG7" s="38">
        <v>228</v>
      </c>
      <c r="AH7">
        <v>60</v>
      </c>
    </row>
    <row r="8" spans="1:34">
      <c r="A8" s="12">
        <f t="shared" si="0"/>
        <v>43465</v>
      </c>
      <c r="B8" s="12">
        <f t="shared" si="1"/>
        <v>43465</v>
      </c>
      <c r="C8" s="12">
        <v>43496</v>
      </c>
      <c r="D8" s="18">
        <v>10041739</v>
      </c>
      <c r="E8" t="s">
        <v>852</v>
      </c>
      <c r="F8" t="s">
        <v>853</v>
      </c>
      <c r="G8" s="39">
        <v>143981401</v>
      </c>
      <c r="H8" s="28">
        <v>98</v>
      </c>
      <c r="I8" s="27" t="s">
        <v>432</v>
      </c>
      <c r="J8" s="27" t="s">
        <v>812</v>
      </c>
      <c r="K8" s="29">
        <v>41632</v>
      </c>
      <c r="L8" s="29">
        <v>44197</v>
      </c>
      <c r="M8" s="30">
        <v>84</v>
      </c>
      <c r="N8" s="30">
        <v>60</v>
      </c>
      <c r="O8" s="30">
        <v>60</v>
      </c>
      <c r="P8" s="30">
        <v>60</v>
      </c>
      <c r="Q8" s="31">
        <v>60</v>
      </c>
      <c r="R8" s="19">
        <v>588698</v>
      </c>
      <c r="S8" s="33">
        <v>0.05</v>
      </c>
      <c r="T8" s="34">
        <v>9.1499999999999998E-2</v>
      </c>
      <c r="U8" s="35">
        <v>11109.457503761949</v>
      </c>
      <c r="V8" s="36">
        <v>533307.78655678791</v>
      </c>
      <c r="W8" s="36">
        <v>55390.213443212095</v>
      </c>
      <c r="X8" s="36">
        <v>133259.66366892925</v>
      </c>
      <c r="Y8" s="36">
        <v>77869.450225716922</v>
      </c>
      <c r="Z8" s="37">
        <v>55390.213443212328</v>
      </c>
      <c r="AA8" s="36">
        <v>55390.213443212095</v>
      </c>
      <c r="AB8" s="37">
        <v>55390.213443212328</v>
      </c>
      <c r="AC8" s="36">
        <v>133259.66366892925</v>
      </c>
      <c r="AD8" s="36">
        <v>77869.450225716922</v>
      </c>
      <c r="AE8" s="40">
        <v>2.3283064365386963E-10</v>
      </c>
      <c r="AF8" s="38"/>
      <c r="AG8" s="38">
        <v>60</v>
      </c>
      <c r="AH8">
        <v>60</v>
      </c>
    </row>
    <row r="9" spans="1:34">
      <c r="A9" s="12">
        <f t="shared" si="0"/>
        <v>43465</v>
      </c>
      <c r="B9" s="12">
        <f t="shared" si="1"/>
        <v>43465</v>
      </c>
      <c r="C9" s="12">
        <v>43496</v>
      </c>
      <c r="D9" s="18">
        <v>10042220</v>
      </c>
      <c r="E9" t="s">
        <v>852</v>
      </c>
      <c r="F9" t="s">
        <v>853</v>
      </c>
      <c r="G9" s="39">
        <v>143982653</v>
      </c>
      <c r="H9" s="28">
        <v>98</v>
      </c>
      <c r="I9" s="27" t="s">
        <v>439</v>
      </c>
      <c r="J9" s="27" t="s">
        <v>812</v>
      </c>
      <c r="K9" s="29">
        <v>41673</v>
      </c>
      <c r="L9" s="29">
        <v>43497</v>
      </c>
      <c r="M9" s="30">
        <v>60</v>
      </c>
      <c r="N9" s="30">
        <v>59</v>
      </c>
      <c r="O9" s="30">
        <v>60</v>
      </c>
      <c r="P9" s="30">
        <v>59</v>
      </c>
      <c r="Q9" s="31">
        <v>59</v>
      </c>
      <c r="R9" s="19">
        <v>500763</v>
      </c>
      <c r="S9" s="33">
        <v>0.05</v>
      </c>
      <c r="T9" s="34">
        <v>9.1499999999999998E-2</v>
      </c>
      <c r="U9" s="35">
        <v>9450.0155732758485</v>
      </c>
      <c r="V9" s="36">
        <v>453646.53373977292</v>
      </c>
      <c r="W9" s="36">
        <v>47116.466260227084</v>
      </c>
      <c r="X9" s="36">
        <v>113282.88956014387</v>
      </c>
      <c r="Y9" s="36">
        <v>66198.722713674244</v>
      </c>
      <c r="Z9" s="37">
        <v>47084.166846469627</v>
      </c>
      <c r="AA9" s="36">
        <v>46331.191822556633</v>
      </c>
      <c r="AB9" s="37">
        <v>47084.166846469627</v>
      </c>
      <c r="AC9" s="36">
        <v>113354.40065677825</v>
      </c>
      <c r="AD9" s="36">
        <v>66237.934396550874</v>
      </c>
      <c r="AE9" s="40">
        <v>2.9103830456733704E-10</v>
      </c>
      <c r="AF9" s="38"/>
      <c r="AG9" s="38">
        <v>60</v>
      </c>
      <c r="AH9">
        <v>60</v>
      </c>
    </row>
    <row r="10" spans="1:34">
      <c r="A10" s="12">
        <f t="shared" si="0"/>
        <v>43465</v>
      </c>
      <c r="B10" s="12">
        <f t="shared" si="1"/>
        <v>43465</v>
      </c>
      <c r="C10" s="12">
        <v>43496</v>
      </c>
      <c r="D10" s="18">
        <v>10042120</v>
      </c>
      <c r="E10" t="s">
        <v>852</v>
      </c>
      <c r="F10" t="s">
        <v>861</v>
      </c>
      <c r="G10" s="39">
        <v>143983331</v>
      </c>
      <c r="H10" s="28">
        <v>98</v>
      </c>
      <c r="I10" s="27" t="s">
        <v>460</v>
      </c>
      <c r="J10" s="27" t="s">
        <v>812</v>
      </c>
      <c r="K10" s="29">
        <v>41768</v>
      </c>
      <c r="L10" s="29">
        <v>43586</v>
      </c>
      <c r="M10" s="30">
        <v>60</v>
      </c>
      <c r="N10" s="30">
        <v>56</v>
      </c>
      <c r="O10" s="30">
        <v>60</v>
      </c>
      <c r="P10" s="30">
        <v>56</v>
      </c>
      <c r="Q10" s="31">
        <v>56</v>
      </c>
      <c r="R10" s="19">
        <v>175340</v>
      </c>
      <c r="S10" s="33">
        <v>0.05</v>
      </c>
      <c r="T10" s="34">
        <v>9.1499999999999998E-2</v>
      </c>
      <c r="U10" s="35">
        <v>3308.882107140877</v>
      </c>
      <c r="V10" s="36">
        <v>158842.37299067975</v>
      </c>
      <c r="W10" s="36">
        <v>16497.627009320247</v>
      </c>
      <c r="X10" s="36">
        <v>39442.048064319679</v>
      </c>
      <c r="Y10" s="36">
        <v>23056.196936033841</v>
      </c>
      <c r="Z10" s="37">
        <v>16385.851128285838</v>
      </c>
      <c r="AA10" s="36">
        <v>15397.785208698899</v>
      </c>
      <c r="AB10" s="37">
        <v>16385.851128285838</v>
      </c>
      <c r="AC10" s="36">
        <v>39690.553437772964</v>
      </c>
      <c r="AD10" s="36">
        <v>23192.926428452658</v>
      </c>
      <c r="AE10" s="40">
        <v>5.8207660913467407E-11</v>
      </c>
      <c r="AF10" s="38"/>
      <c r="AG10" s="38">
        <v>60</v>
      </c>
      <c r="AH10">
        <v>60</v>
      </c>
    </row>
    <row r="11" spans="1:34">
      <c r="A11" s="12">
        <f t="shared" si="0"/>
        <v>43465</v>
      </c>
      <c r="B11" s="12">
        <f t="shared" si="1"/>
        <v>43465</v>
      </c>
      <c r="C11" s="12">
        <v>43496</v>
      </c>
      <c r="D11" s="18">
        <v>10042144</v>
      </c>
      <c r="E11" t="s">
        <v>852</v>
      </c>
      <c r="F11" t="s">
        <v>853</v>
      </c>
      <c r="G11" s="39">
        <v>143984095</v>
      </c>
      <c r="H11" s="28">
        <v>98</v>
      </c>
      <c r="I11" s="27" t="s">
        <v>432</v>
      </c>
      <c r="J11" s="27" t="s">
        <v>812</v>
      </c>
      <c r="K11" s="29">
        <v>41876</v>
      </c>
      <c r="L11" s="29">
        <v>43709</v>
      </c>
      <c r="M11" s="30">
        <v>60</v>
      </c>
      <c r="N11" s="30">
        <v>52</v>
      </c>
      <c r="O11" s="30">
        <v>60</v>
      </c>
      <c r="P11" s="30">
        <v>52</v>
      </c>
      <c r="Q11" s="31">
        <v>52</v>
      </c>
      <c r="R11" s="19">
        <v>203463</v>
      </c>
      <c r="S11" s="33">
        <v>0.05</v>
      </c>
      <c r="T11" s="34">
        <v>9.1499999999999998E-2</v>
      </c>
      <c r="U11" s="35">
        <v>3839.5978109113967</v>
      </c>
      <c r="V11" s="36">
        <v>184319.29813962971</v>
      </c>
      <c r="W11" s="36">
        <v>19143.701860370289</v>
      </c>
      <c r="X11" s="36">
        <v>45028.837702988036</v>
      </c>
      <c r="Y11" s="36">
        <v>26344.837396451825</v>
      </c>
      <c r="Z11" s="37">
        <v>18684.000306536211</v>
      </c>
      <c r="AA11" s="36">
        <v>16591.208278987582</v>
      </c>
      <c r="AB11" s="37">
        <v>18684.000306536211</v>
      </c>
      <c r="AC11" s="36">
        <v>46056.570515054162</v>
      </c>
      <c r="AD11" s="36">
        <v>26912.868654683814</v>
      </c>
      <c r="AE11" s="40">
        <v>5.8207660913467407E-11</v>
      </c>
      <c r="AF11" s="38"/>
      <c r="AG11" s="38">
        <v>60</v>
      </c>
      <c r="AH11">
        <v>60</v>
      </c>
    </row>
    <row r="12" spans="1:34">
      <c r="A12" s="12">
        <f t="shared" si="0"/>
        <v>43465</v>
      </c>
      <c r="B12" s="12">
        <f t="shared" si="1"/>
        <v>43465</v>
      </c>
      <c r="C12" s="12">
        <v>43496</v>
      </c>
      <c r="D12" s="18">
        <v>10053984</v>
      </c>
      <c r="E12" t="s">
        <v>852</v>
      </c>
      <c r="F12" t="s">
        <v>853</v>
      </c>
      <c r="G12" s="38">
        <v>143985318</v>
      </c>
      <c r="H12" s="38">
        <v>98</v>
      </c>
      <c r="I12" s="38" t="s">
        <v>506</v>
      </c>
      <c r="J12" s="38" t="s">
        <v>812</v>
      </c>
      <c r="K12" s="29">
        <v>42046</v>
      </c>
      <c r="L12" s="29">
        <v>43862</v>
      </c>
      <c r="M12" s="38">
        <v>60</v>
      </c>
      <c r="N12" s="38">
        <v>47</v>
      </c>
      <c r="O12" s="38">
        <v>60</v>
      </c>
      <c r="P12" s="38">
        <v>47</v>
      </c>
      <c r="Q12" s="38">
        <v>47</v>
      </c>
      <c r="R12" s="40">
        <v>301291</v>
      </c>
      <c r="S12" s="33">
        <v>0.05</v>
      </c>
      <c r="T12" s="33">
        <v>9.1499999999999998E-2</v>
      </c>
      <c r="U12" s="40">
        <v>5685.7328558376994</v>
      </c>
      <c r="V12" s="40">
        <v>272942.7249956365</v>
      </c>
      <c r="W12" s="40">
        <v>28348.275004363502</v>
      </c>
      <c r="X12" s="40">
        <v>64401.997509614826</v>
      </c>
      <c r="Y12" s="40">
        <v>37741.306234672578</v>
      </c>
      <c r="Z12" s="40">
        <v>26660.691274942248</v>
      </c>
      <c r="AA12" s="40">
        <v>22206.148753418074</v>
      </c>
      <c r="AB12" s="40">
        <v>26660.691274942248</v>
      </c>
      <c r="AC12" s="40">
        <v>68201.246354625619</v>
      </c>
      <c r="AD12" s="40">
        <v>39852.971350261942</v>
      </c>
      <c r="AE12" s="40">
        <v>1.7462298274040222E-10</v>
      </c>
      <c r="AF12" s="38"/>
      <c r="AG12" s="38">
        <v>60</v>
      </c>
    </row>
    <row r="13" spans="1:34">
      <c r="A13" s="12">
        <f t="shared" si="0"/>
        <v>43465</v>
      </c>
      <c r="B13" s="12">
        <f t="shared" si="1"/>
        <v>43465</v>
      </c>
      <c r="C13" s="12">
        <v>43496</v>
      </c>
      <c r="D13" s="18">
        <v>10041371</v>
      </c>
      <c r="E13" t="s">
        <v>852</v>
      </c>
      <c r="F13" t="s">
        <v>853</v>
      </c>
      <c r="G13" s="38">
        <v>143986152</v>
      </c>
      <c r="H13" s="38">
        <v>98</v>
      </c>
      <c r="I13" s="38" t="s">
        <v>534</v>
      </c>
      <c r="J13" s="38" t="s">
        <v>812</v>
      </c>
      <c r="K13" s="29">
        <v>42326</v>
      </c>
      <c r="L13" s="29">
        <v>44166</v>
      </c>
      <c r="M13" s="38">
        <v>60</v>
      </c>
      <c r="N13" s="38">
        <v>37</v>
      </c>
      <c r="O13" s="38">
        <v>60</v>
      </c>
      <c r="P13" s="38">
        <v>37</v>
      </c>
      <c r="Q13" s="38">
        <v>37</v>
      </c>
      <c r="R13" s="40">
        <v>407209</v>
      </c>
      <c r="S13" s="33">
        <v>0.05</v>
      </c>
      <c r="T13" s="33">
        <v>9.1499999999999998E-2</v>
      </c>
      <c r="U13" s="40">
        <v>7684.5361809440492</v>
      </c>
      <c r="V13" s="40">
        <v>368894.96899259568</v>
      </c>
      <c r="W13" s="40">
        <v>38314.031007404323</v>
      </c>
      <c r="X13" s="40">
        <v>76983.792247906676</v>
      </c>
      <c r="Y13" s="40">
        <v>45324.674997574388</v>
      </c>
      <c r="Z13" s="40">
        <v>31659.117250332289</v>
      </c>
      <c r="AA13" s="40">
        <v>23626.985787899332</v>
      </c>
      <c r="AB13" s="40">
        <v>31659.117250332289</v>
      </c>
      <c r="AC13" s="40">
        <v>92177.2018640475</v>
      </c>
      <c r="AD13" s="40">
        <v>53863.170856642944</v>
      </c>
      <c r="AE13" s="40">
        <v>2.3283064365386963E-10</v>
      </c>
      <c r="AF13" s="38"/>
      <c r="AG13" s="38">
        <v>60</v>
      </c>
    </row>
    <row r="14" spans="1:34">
      <c r="A14" s="12">
        <v>43524</v>
      </c>
      <c r="B14" s="12">
        <v>43524</v>
      </c>
      <c r="C14" s="12">
        <v>43524</v>
      </c>
      <c r="D14" s="18">
        <v>10042328</v>
      </c>
      <c r="E14" t="s">
        <v>852</v>
      </c>
      <c r="F14" t="s">
        <v>861</v>
      </c>
      <c r="G14" s="38">
        <v>143009645</v>
      </c>
      <c r="H14" s="38">
        <v>99</v>
      </c>
      <c r="I14" s="38" t="s">
        <v>862</v>
      </c>
      <c r="J14" s="38" t="s">
        <v>811</v>
      </c>
      <c r="K14" s="29">
        <v>36250</v>
      </c>
      <c r="L14" s="29">
        <v>43913</v>
      </c>
      <c r="M14" s="38">
        <v>252</v>
      </c>
      <c r="N14" s="38">
        <v>238</v>
      </c>
      <c r="O14" s="38">
        <v>224</v>
      </c>
      <c r="P14" s="38">
        <v>224</v>
      </c>
      <c r="Q14" s="38">
        <v>224</v>
      </c>
      <c r="R14" s="40">
        <v>466123</v>
      </c>
      <c r="S14" s="33">
        <v>0.03</v>
      </c>
      <c r="T14" s="33">
        <v>8.6499999999999994E-2</v>
      </c>
      <c r="U14" s="40">
        <v>2720.1921278456844</v>
      </c>
      <c r="V14" s="40">
        <v>301851.65484945651</v>
      </c>
      <c r="W14" s="40">
        <v>164271.34515054349</v>
      </c>
      <c r="X14" s="40">
        <v>307471.38178797404</v>
      </c>
      <c r="Y14" s="40">
        <v>143200.0366374334</v>
      </c>
      <c r="Z14" s="40">
        <v>164271.34515054064</v>
      </c>
      <c r="AA14" s="40">
        <v>164271.34515054349</v>
      </c>
      <c r="AB14" s="40">
        <v>164271.34515054064</v>
      </c>
      <c r="AC14" s="40">
        <v>307471.38178797404</v>
      </c>
      <c r="AD14" s="40">
        <v>143200.0366374334</v>
      </c>
      <c r="AE14" s="40"/>
      <c r="AF14" s="38"/>
      <c r="AG14" s="38"/>
    </row>
    <row r="15" spans="1:34">
      <c r="A15" s="12">
        <v>43524</v>
      </c>
      <c r="B15" s="12">
        <v>43524</v>
      </c>
      <c r="C15" s="12">
        <v>43524</v>
      </c>
      <c r="D15" s="18">
        <v>10042220</v>
      </c>
      <c r="E15" t="s">
        <v>852</v>
      </c>
      <c r="F15" t="s">
        <v>853</v>
      </c>
      <c r="G15" s="38">
        <v>143132757</v>
      </c>
      <c r="H15" s="38">
        <v>99</v>
      </c>
      <c r="I15" s="38" t="s">
        <v>228</v>
      </c>
      <c r="J15" s="38" t="s">
        <v>816</v>
      </c>
      <c r="K15" s="29">
        <v>40645</v>
      </c>
      <c r="L15" s="29">
        <v>51592</v>
      </c>
      <c r="M15" s="38">
        <v>360</v>
      </c>
      <c r="N15" s="38">
        <v>94</v>
      </c>
      <c r="O15" s="38">
        <v>224</v>
      </c>
      <c r="P15" s="38">
        <v>94</v>
      </c>
      <c r="Q15" s="38">
        <v>94</v>
      </c>
      <c r="R15" s="40">
        <v>3000208</v>
      </c>
      <c r="S15" s="33">
        <v>0.03</v>
      </c>
      <c r="T15" s="33">
        <v>8.1500000000000003E-2</v>
      </c>
      <c r="U15" s="40">
        <v>17508.559293361723</v>
      </c>
      <c r="V15" s="40">
        <v>2011967.596422445</v>
      </c>
      <c r="W15" s="40">
        <v>988240.40357755497</v>
      </c>
      <c r="X15" s="40">
        <v>1142423.053902511</v>
      </c>
      <c r="Y15" s="40">
        <v>586802.39739069995</v>
      </c>
      <c r="Z15" s="40">
        <v>555620.65651181107</v>
      </c>
      <c r="AA15" s="40">
        <v>414708.02650129539</v>
      </c>
      <c r="AB15" s="40">
        <v>555620.65651181107</v>
      </c>
      <c r="AC15" s="40">
        <v>1909949.6852906086</v>
      </c>
      <c r="AD15" s="40">
        <v>921709.28171302564</v>
      </c>
      <c r="AE15" s="40"/>
      <c r="AF15" s="38"/>
      <c r="AG15" s="38"/>
    </row>
    <row r="16" spans="1:34">
      <c r="A16" s="12">
        <v>43524</v>
      </c>
      <c r="B16" s="12">
        <v>43524</v>
      </c>
      <c r="C16" s="12">
        <v>43524</v>
      </c>
      <c r="D16" s="18">
        <v>10041764</v>
      </c>
      <c r="E16" s="41" t="s">
        <v>868</v>
      </c>
      <c r="F16" t="s">
        <v>853</v>
      </c>
      <c r="G16" s="38">
        <v>143982637</v>
      </c>
      <c r="H16" s="38">
        <v>98</v>
      </c>
      <c r="I16" s="38" t="s">
        <v>449</v>
      </c>
      <c r="J16" s="38" t="s">
        <v>812</v>
      </c>
      <c r="K16" s="29">
        <v>41695</v>
      </c>
      <c r="L16" s="29">
        <v>43525</v>
      </c>
      <c r="M16" s="38">
        <v>60</v>
      </c>
      <c r="N16" s="38">
        <v>59</v>
      </c>
      <c r="O16" s="38">
        <v>60</v>
      </c>
      <c r="P16" s="38">
        <v>59</v>
      </c>
      <c r="Q16" s="38">
        <v>59</v>
      </c>
      <c r="R16" s="40">
        <v>63074</v>
      </c>
      <c r="S16" s="33">
        <v>0.05</v>
      </c>
      <c r="T16" s="33">
        <v>9.1499999999999998E-2</v>
      </c>
      <c r="U16" s="40">
        <v>1190.2841908623457</v>
      </c>
      <c r="V16" s="40">
        <v>57139.408201289698</v>
      </c>
      <c r="W16" s="40">
        <v>5934.5917987103021</v>
      </c>
      <c r="X16" s="40">
        <v>14268.636013676165</v>
      </c>
      <c r="Y16" s="40">
        <v>8338.1125131894441</v>
      </c>
      <c r="Z16" s="40">
        <v>5930.5235004867209</v>
      </c>
      <c r="AA16" s="40">
        <v>5835.6819353984638</v>
      </c>
      <c r="AB16" s="40">
        <v>5930.5235004867209</v>
      </c>
      <c r="AC16" s="40">
        <v>14277.643250451081</v>
      </c>
      <c r="AD16" s="40">
        <v>8343.0514517407501</v>
      </c>
      <c r="AE16" s="40"/>
      <c r="AF16" s="38"/>
      <c r="AG16" s="38"/>
    </row>
    <row r="17" spans="1:33">
      <c r="A17" s="12">
        <v>43524</v>
      </c>
      <c r="B17" s="12">
        <v>43524</v>
      </c>
      <c r="C17" s="12">
        <v>43524</v>
      </c>
      <c r="D17" s="18">
        <v>10041817</v>
      </c>
      <c r="E17" s="41" t="s">
        <v>868</v>
      </c>
      <c r="F17" t="s">
        <v>853</v>
      </c>
      <c r="G17" s="38">
        <v>143982912</v>
      </c>
      <c r="H17" s="38">
        <v>98</v>
      </c>
      <c r="I17" s="38" t="s">
        <v>457</v>
      </c>
      <c r="J17" s="38" t="s">
        <v>812</v>
      </c>
      <c r="K17" s="29">
        <v>41704</v>
      </c>
      <c r="L17" s="29">
        <v>43525</v>
      </c>
      <c r="M17" s="38">
        <v>60</v>
      </c>
      <c r="N17" s="38">
        <v>59</v>
      </c>
      <c r="O17" s="38">
        <v>60</v>
      </c>
      <c r="P17" s="38">
        <v>59</v>
      </c>
      <c r="Q17" s="38">
        <v>59</v>
      </c>
      <c r="R17" s="40">
        <v>66110</v>
      </c>
      <c r="S17" s="33">
        <v>0.05</v>
      </c>
      <c r="T17" s="33">
        <v>9.1499999999999998E-2</v>
      </c>
      <c r="U17" s="40">
        <v>1247.5772562055631</v>
      </c>
      <c r="V17" s="40">
        <v>59889.752928104492</v>
      </c>
      <c r="W17" s="40">
        <v>6220.2470718955083</v>
      </c>
      <c r="X17" s="40">
        <v>14955.441653678718</v>
      </c>
      <c r="Y17" s="40">
        <v>8739.4587032208947</v>
      </c>
      <c r="Z17" s="40">
        <v>6215.9829504578229</v>
      </c>
      <c r="AA17" s="40">
        <v>6116.5762873639169</v>
      </c>
      <c r="AB17" s="40">
        <v>6215.9829504578229</v>
      </c>
      <c r="AC17" s="40">
        <v>14964.882444229333</v>
      </c>
      <c r="AD17" s="40">
        <v>8744.635372333767</v>
      </c>
      <c r="AE17" s="40"/>
      <c r="AF17" s="38"/>
      <c r="AG17" s="38"/>
    </row>
    <row r="18" spans="1:33">
      <c r="A18" s="12">
        <v>43524</v>
      </c>
      <c r="B18" s="12">
        <v>43524</v>
      </c>
      <c r="C18" s="12">
        <v>43524</v>
      </c>
      <c r="D18" s="18">
        <v>10042248</v>
      </c>
      <c r="E18" t="s">
        <v>852</v>
      </c>
      <c r="F18" t="s">
        <v>853</v>
      </c>
      <c r="G18" s="38">
        <v>143986624</v>
      </c>
      <c r="H18" s="38">
        <v>97</v>
      </c>
      <c r="I18" s="38" t="s">
        <v>615</v>
      </c>
      <c r="J18" s="38" t="s">
        <v>818</v>
      </c>
      <c r="K18" s="29">
        <v>42389</v>
      </c>
      <c r="L18" s="29">
        <v>44228</v>
      </c>
      <c r="M18" s="38">
        <v>60</v>
      </c>
      <c r="N18" s="38">
        <v>36</v>
      </c>
      <c r="O18" s="38">
        <v>60</v>
      </c>
      <c r="P18" s="38">
        <v>36</v>
      </c>
      <c r="Q18" s="38">
        <v>36</v>
      </c>
      <c r="R18" s="40">
        <v>270688</v>
      </c>
      <c r="S18" s="33">
        <v>0</v>
      </c>
      <c r="T18" s="33">
        <v>8.8999999999999996E-2</v>
      </c>
      <c r="U18" s="40">
        <v>4511.4666666666662</v>
      </c>
      <c r="V18" s="40">
        <v>217841.53051560384</v>
      </c>
      <c r="W18" s="40">
        <v>52846.469484396162</v>
      </c>
      <c r="X18" s="40">
        <v>43422.67093358592</v>
      </c>
      <c r="Y18" s="40">
        <v>0</v>
      </c>
      <c r="Z18" s="40">
        <v>43422.67093358592</v>
      </c>
      <c r="AA18" s="40">
        <v>31707.881690637696</v>
      </c>
      <c r="AB18" s="40">
        <v>43422.67093358592</v>
      </c>
      <c r="AC18" s="40">
        <v>52846.469484395377</v>
      </c>
      <c r="AD18" s="40">
        <v>0</v>
      </c>
      <c r="AE18" s="40"/>
      <c r="AF18" s="38"/>
      <c r="AG18" s="38"/>
    </row>
    <row r="19" spans="1:33">
      <c r="A19" s="12">
        <v>43524</v>
      </c>
      <c r="B19" s="12">
        <v>43524</v>
      </c>
      <c r="C19" s="12">
        <v>43524</v>
      </c>
      <c r="D19" s="18">
        <v>10042038</v>
      </c>
      <c r="E19" t="s">
        <v>852</v>
      </c>
      <c r="F19" t="s">
        <v>853</v>
      </c>
      <c r="G19" s="38">
        <v>143988848</v>
      </c>
      <c r="H19" s="38">
        <v>98</v>
      </c>
      <c r="I19" s="38" t="s">
        <v>677</v>
      </c>
      <c r="J19" s="38" t="s">
        <v>822</v>
      </c>
      <c r="K19" s="29">
        <v>43256</v>
      </c>
      <c r="L19" s="29">
        <v>45078</v>
      </c>
      <c r="M19" s="38">
        <v>60</v>
      </c>
      <c r="N19" s="38">
        <v>8</v>
      </c>
      <c r="O19" s="38">
        <v>60</v>
      </c>
      <c r="P19" s="38">
        <v>8</v>
      </c>
      <c r="Q19" s="38">
        <v>8</v>
      </c>
      <c r="R19" s="40">
        <v>241903</v>
      </c>
      <c r="S19" s="33">
        <v>0.05</v>
      </c>
      <c r="T19" s="33">
        <v>0.08</v>
      </c>
      <c r="U19" s="40">
        <v>4565.0080321871774</v>
      </c>
      <c r="V19" s="40">
        <v>225139.04431201945</v>
      </c>
      <c r="W19" s="40">
        <v>16763.955687980546</v>
      </c>
      <c r="X19" s="40">
        <v>11427.763848174327</v>
      </c>
      <c r="Y19" s="40">
        <v>7644.9644559099543</v>
      </c>
      <c r="Z19" s="40">
        <v>3782.7993922643727</v>
      </c>
      <c r="AA19" s="40">
        <v>2235.1940917307393</v>
      </c>
      <c r="AB19" s="40">
        <v>3782.7993922643727</v>
      </c>
      <c r="AC19" s="40">
        <v>48761.437619209319</v>
      </c>
      <c r="AD19" s="40">
        <v>31997.481931230606</v>
      </c>
      <c r="AE19" s="40"/>
      <c r="AF19" s="38"/>
      <c r="AG19" s="38"/>
    </row>
    <row r="20" spans="1:33">
      <c r="A20" s="12">
        <v>43555</v>
      </c>
      <c r="B20" s="12">
        <v>43555</v>
      </c>
      <c r="C20" s="12">
        <v>43555</v>
      </c>
      <c r="D20" s="18">
        <v>10041477</v>
      </c>
      <c r="E20" t="s">
        <v>852</v>
      </c>
      <c r="F20" t="s">
        <v>853</v>
      </c>
      <c r="G20" s="38">
        <v>143010198</v>
      </c>
      <c r="H20" s="38">
        <v>99</v>
      </c>
      <c r="I20" s="38" t="s">
        <v>49</v>
      </c>
      <c r="J20" s="38" t="s">
        <v>811</v>
      </c>
      <c r="K20" s="29">
        <v>39318</v>
      </c>
      <c r="L20" s="29">
        <v>43700</v>
      </c>
      <c r="M20" s="38">
        <v>144</v>
      </c>
      <c r="N20" s="38">
        <v>138</v>
      </c>
      <c r="O20" s="38">
        <v>144</v>
      </c>
      <c r="P20" s="38">
        <v>138</v>
      </c>
      <c r="Q20" s="38">
        <v>138</v>
      </c>
      <c r="R20" s="40">
        <v>700060</v>
      </c>
      <c r="S20" s="33">
        <v>0.03</v>
      </c>
      <c r="T20" s="33">
        <v>8.6499999999999994E-2</v>
      </c>
      <c r="U20" s="40">
        <v>5795.0034981499448</v>
      </c>
      <c r="V20" s="40">
        <v>518146.96166216471</v>
      </c>
      <c r="W20" s="40">
        <v>181913.03833783529</v>
      </c>
      <c r="X20" s="40">
        <v>315472.91591798328</v>
      </c>
      <c r="Y20" s="40">
        <v>134118.28294903459</v>
      </c>
      <c r="Z20" s="40">
        <v>181354.63296894869</v>
      </c>
      <c r="AA20" s="40">
        <v>174333.32840709214</v>
      </c>
      <c r="AB20" s="40">
        <v>181354.63296894869</v>
      </c>
      <c r="AC20" s="40">
        <v>316333.54207142186</v>
      </c>
      <c r="AD20" s="40">
        <v>134420.50373359211</v>
      </c>
      <c r="AE20" s="40"/>
      <c r="AF20" s="38"/>
      <c r="AG20" s="38"/>
    </row>
    <row r="21" spans="1:33">
      <c r="A21" s="12">
        <v>43555</v>
      </c>
      <c r="B21" s="12">
        <v>43555</v>
      </c>
      <c r="C21" s="12">
        <v>43555</v>
      </c>
      <c r="D21" s="18">
        <v>10042484</v>
      </c>
      <c r="E21" t="s">
        <v>852</v>
      </c>
      <c r="F21" t="s">
        <v>853</v>
      </c>
      <c r="G21" s="38">
        <v>143125610</v>
      </c>
      <c r="H21" s="38">
        <v>99</v>
      </c>
      <c r="I21" s="38" t="s">
        <v>213</v>
      </c>
      <c r="J21" s="38" t="s">
        <v>815</v>
      </c>
      <c r="K21" s="29">
        <v>40486</v>
      </c>
      <c r="L21" s="29">
        <v>45962</v>
      </c>
      <c r="M21" s="38">
        <v>180</v>
      </c>
      <c r="N21" s="38">
        <v>100</v>
      </c>
      <c r="O21" s="38">
        <v>180</v>
      </c>
      <c r="P21" s="38">
        <v>100</v>
      </c>
      <c r="Q21" s="38">
        <v>100</v>
      </c>
      <c r="R21" s="40">
        <v>2600127</v>
      </c>
      <c r="S21" s="33">
        <v>0.03</v>
      </c>
      <c r="T21" s="33">
        <v>7.6499999999999999E-2</v>
      </c>
      <c r="U21" s="40">
        <v>17955.999685910894</v>
      </c>
      <c r="V21" s="40">
        <v>1919284.8487447477</v>
      </c>
      <c r="W21" s="40">
        <v>680842.15125525231</v>
      </c>
      <c r="X21" s="40">
        <v>998830.0953266382</v>
      </c>
      <c r="Y21" s="40">
        <v>495953.33443019958</v>
      </c>
      <c r="Z21" s="40">
        <v>502876.76089643862</v>
      </c>
      <c r="AA21" s="40">
        <v>378245.63958625129</v>
      </c>
      <c r="AB21" s="40">
        <v>502876.76089643862</v>
      </c>
      <c r="AC21" s="40">
        <v>1312795.0947192197</v>
      </c>
      <c r="AD21" s="40">
        <v>631952.94346396113</v>
      </c>
      <c r="AE21" s="40"/>
      <c r="AF21" s="38"/>
      <c r="AG21" s="38"/>
    </row>
    <row r="22" spans="1:33">
      <c r="A22" s="12">
        <v>43555</v>
      </c>
      <c r="B22" s="12">
        <v>43555</v>
      </c>
      <c r="C22" s="12">
        <v>43555</v>
      </c>
      <c r="D22" s="18">
        <v>10042286</v>
      </c>
      <c r="E22" t="s">
        <v>868</v>
      </c>
      <c r="F22" t="s">
        <v>853</v>
      </c>
      <c r="G22" s="38">
        <v>143982734</v>
      </c>
      <c r="H22" s="38">
        <v>98</v>
      </c>
      <c r="I22" s="38" t="s">
        <v>451</v>
      </c>
      <c r="J22" s="38" t="s">
        <v>812</v>
      </c>
      <c r="K22" s="29">
        <v>41716</v>
      </c>
      <c r="L22" s="29">
        <v>43556</v>
      </c>
      <c r="M22" s="38">
        <v>60</v>
      </c>
      <c r="N22" s="38">
        <v>59</v>
      </c>
      <c r="O22" s="38">
        <v>60</v>
      </c>
      <c r="P22" s="38">
        <v>59</v>
      </c>
      <c r="Q22" s="38">
        <v>59</v>
      </c>
      <c r="R22" s="40">
        <v>97798</v>
      </c>
      <c r="S22" s="33">
        <v>0.05</v>
      </c>
      <c r="T22" s="33">
        <v>9.1499999999999998E-2</v>
      </c>
      <c r="U22" s="40">
        <v>1845.5689079169815</v>
      </c>
      <c r="V22" s="40">
        <v>88596.24953657182</v>
      </c>
      <c r="W22" s="40">
        <v>9201.7504634281795</v>
      </c>
      <c r="X22" s="40">
        <v>22123.918966063706</v>
      </c>
      <c r="Y22" s="40">
        <v>12928.476512745372</v>
      </c>
      <c r="Z22" s="40">
        <v>9195.4424533183337</v>
      </c>
      <c r="AA22" s="40">
        <v>9048.3879557043765</v>
      </c>
      <c r="AB22" s="40">
        <v>9195.4424533183337</v>
      </c>
      <c r="AC22" s="40">
        <v>22137.88493844714</v>
      </c>
      <c r="AD22" s="40">
        <v>12936.134475018887</v>
      </c>
      <c r="AE22" s="40"/>
      <c r="AF22" s="38"/>
      <c r="AG22" s="38"/>
    </row>
    <row r="23" spans="1:33">
      <c r="A23" s="12">
        <v>43555</v>
      </c>
      <c r="B23" s="12">
        <v>43555</v>
      </c>
      <c r="C23" s="12">
        <v>43555</v>
      </c>
      <c r="D23" s="18">
        <v>10041247</v>
      </c>
      <c r="E23" t="s">
        <v>852</v>
      </c>
      <c r="F23" t="s">
        <v>853</v>
      </c>
      <c r="G23" s="38">
        <v>143983455</v>
      </c>
      <c r="H23" s="38">
        <v>98</v>
      </c>
      <c r="I23" s="38" t="s">
        <v>435</v>
      </c>
      <c r="J23" s="38" t="s">
        <v>812</v>
      </c>
      <c r="K23" s="29">
        <v>41754</v>
      </c>
      <c r="L23" s="29">
        <v>43586</v>
      </c>
      <c r="M23" s="38">
        <v>60</v>
      </c>
      <c r="N23" s="38">
        <v>58</v>
      </c>
      <c r="O23" s="38">
        <v>60</v>
      </c>
      <c r="P23" s="38">
        <v>58</v>
      </c>
      <c r="Q23" s="38">
        <v>58</v>
      </c>
      <c r="R23" s="40">
        <v>406364</v>
      </c>
      <c r="S23" s="33">
        <v>0.05</v>
      </c>
      <c r="T23" s="33">
        <v>9.1499999999999998E-2</v>
      </c>
      <c r="U23" s="40">
        <v>7668.5899885148592</v>
      </c>
      <c r="V23" s="40">
        <v>368129.47449517844</v>
      </c>
      <c r="W23" s="40">
        <v>38234.525504821562</v>
      </c>
      <c r="X23" s="40">
        <v>91812.272402064526</v>
      </c>
      <c r="Y23" s="40">
        <v>53656.071717156796</v>
      </c>
      <c r="Z23" s="40">
        <v>38156.20068490773</v>
      </c>
      <c r="AA23" s="40">
        <v>36960.04132132751</v>
      </c>
      <c r="AB23" s="40">
        <v>38156.20068490773</v>
      </c>
      <c r="AC23" s="40">
        <v>91985.924815713253</v>
      </c>
      <c r="AD23" s="40">
        <v>53751.399310891575</v>
      </c>
      <c r="AE23" s="40"/>
      <c r="AF23" s="38"/>
      <c r="AG23" s="38"/>
    </row>
    <row r="24" spans="1:33">
      <c r="A24" s="12">
        <v>43555</v>
      </c>
      <c r="B24" s="12">
        <v>43555</v>
      </c>
      <c r="C24" s="12">
        <v>43555</v>
      </c>
      <c r="D24" s="18">
        <v>10041253</v>
      </c>
      <c r="E24" t="s">
        <v>852</v>
      </c>
      <c r="F24" t="s">
        <v>853</v>
      </c>
      <c r="G24" s="38">
        <v>143985156</v>
      </c>
      <c r="H24" s="38">
        <v>98</v>
      </c>
      <c r="I24" s="38" t="s">
        <v>501</v>
      </c>
      <c r="J24" s="38" t="s">
        <v>812</v>
      </c>
      <c r="K24" s="29">
        <v>42037</v>
      </c>
      <c r="L24" s="29">
        <v>43862</v>
      </c>
      <c r="M24" s="38">
        <v>60</v>
      </c>
      <c r="N24" s="38">
        <v>49</v>
      </c>
      <c r="O24" s="38">
        <v>60</v>
      </c>
      <c r="P24" s="38">
        <v>49</v>
      </c>
      <c r="Q24" s="38">
        <v>49</v>
      </c>
      <c r="R24" s="40">
        <v>50083</v>
      </c>
      <c r="S24" s="33">
        <v>0.05</v>
      </c>
      <c r="T24" s="33">
        <v>9.1499999999999998E-2</v>
      </c>
      <c r="U24" s="40">
        <v>945.1279945929997</v>
      </c>
      <c r="V24" s="40">
        <v>45370.722975317753</v>
      </c>
      <c r="W24" s="40">
        <v>4712.2770246822474</v>
      </c>
      <c r="X24" s="40">
        <v>10876.626819339501</v>
      </c>
      <c r="Y24" s="40">
        <v>6369.3947091458031</v>
      </c>
      <c r="Z24" s="40">
        <v>4507.2321101936977</v>
      </c>
      <c r="AA24" s="40">
        <v>3848.3595701571685</v>
      </c>
      <c r="AB24" s="40">
        <v>4507.2321101936977</v>
      </c>
      <c r="AC24" s="40">
        <v>11336.95670026225</v>
      </c>
      <c r="AD24" s="40">
        <v>6624.6796755799805</v>
      </c>
      <c r="AE24" s="40"/>
      <c r="AF24" s="38"/>
      <c r="AG24" s="38"/>
    </row>
    <row r="25" spans="1:33">
      <c r="A25" s="12">
        <v>43555</v>
      </c>
      <c r="B25" s="12">
        <v>43555</v>
      </c>
      <c r="C25" s="12">
        <v>43555</v>
      </c>
      <c r="D25" s="18">
        <v>10041496</v>
      </c>
      <c r="E25" t="s">
        <v>868</v>
      </c>
      <c r="F25" t="s">
        <v>853</v>
      </c>
      <c r="G25" s="38">
        <v>143985482</v>
      </c>
      <c r="H25" s="38">
        <v>98</v>
      </c>
      <c r="I25" s="38" t="s">
        <v>514</v>
      </c>
      <c r="J25" s="38" t="s">
        <v>812</v>
      </c>
      <c r="K25" s="29">
        <v>42103</v>
      </c>
      <c r="L25" s="29">
        <v>43556</v>
      </c>
      <c r="M25" s="38">
        <v>48</v>
      </c>
      <c r="N25" s="38">
        <v>47</v>
      </c>
      <c r="O25" s="38">
        <v>48</v>
      </c>
      <c r="P25" s="38">
        <v>47</v>
      </c>
      <c r="Q25" s="38">
        <v>47</v>
      </c>
      <c r="R25" s="40">
        <v>300374</v>
      </c>
      <c r="S25" s="33">
        <v>0.05</v>
      </c>
      <c r="T25" s="33">
        <v>9.1499999999999998E-2</v>
      </c>
      <c r="U25" s="40">
        <v>6917.4010269893779</v>
      </c>
      <c r="V25" s="40">
        <v>277180.23631781881</v>
      </c>
      <c r="W25" s="40">
        <v>23193.76368218119</v>
      </c>
      <c r="X25" s="40">
        <v>54802.66693342803</v>
      </c>
      <c r="Y25" s="40">
        <v>31632.546386664384</v>
      </c>
      <c r="Z25" s="40">
        <v>23170.120546763646</v>
      </c>
      <c r="AA25" s="40">
        <v>22710.560272135746</v>
      </c>
      <c r="AB25" s="40">
        <v>23170.120546763646</v>
      </c>
      <c r="AC25" s="40">
        <v>54855.01297767146</v>
      </c>
      <c r="AD25" s="40">
        <v>31661.249295490095</v>
      </c>
      <c r="AE25" s="40"/>
      <c r="AF25" s="38"/>
      <c r="AG25" s="38"/>
    </row>
    <row r="26" spans="1:33">
      <c r="A26" s="12">
        <v>43555</v>
      </c>
      <c r="B26" s="12">
        <v>43555</v>
      </c>
      <c r="C26" s="12">
        <v>43555</v>
      </c>
      <c r="D26" s="18">
        <v>10041614</v>
      </c>
      <c r="E26" t="s">
        <v>852</v>
      </c>
      <c r="F26" t="s">
        <v>853</v>
      </c>
      <c r="G26" s="38">
        <v>143985717</v>
      </c>
      <c r="H26" s="38">
        <v>98</v>
      </c>
      <c r="I26" s="38" t="s">
        <v>522</v>
      </c>
      <c r="J26" s="38" t="s">
        <v>812</v>
      </c>
      <c r="K26" s="29">
        <v>42292</v>
      </c>
      <c r="L26" s="29">
        <v>44105</v>
      </c>
      <c r="M26" s="38">
        <v>60</v>
      </c>
      <c r="N26" s="38">
        <v>41</v>
      </c>
      <c r="O26" s="38">
        <v>60</v>
      </c>
      <c r="P26" s="38">
        <v>41</v>
      </c>
      <c r="Q26" s="38">
        <v>41</v>
      </c>
      <c r="R26" s="40">
        <v>200861</v>
      </c>
      <c r="S26" s="33">
        <v>0.05</v>
      </c>
      <c r="T26" s="33">
        <v>9.1499999999999998E-2</v>
      </c>
      <c r="U26" s="40">
        <v>3790.4948609696803</v>
      </c>
      <c r="V26" s="40">
        <v>181962.11863397359</v>
      </c>
      <c r="W26" s="40">
        <v>18898.881366026413</v>
      </c>
      <c r="X26" s="40">
        <v>40257.327452629092</v>
      </c>
      <c r="Y26" s="40">
        <v>23653.438869341975</v>
      </c>
      <c r="Z26" s="40">
        <v>16603.888583287116</v>
      </c>
      <c r="AA26" s="40">
        <v>12914.235600118049</v>
      </c>
      <c r="AB26" s="40">
        <v>16603.888583287116</v>
      </c>
      <c r="AC26" s="40">
        <v>45467.573024207348</v>
      </c>
      <c r="AD26" s="40">
        <v>26568.691658180818</v>
      </c>
      <c r="AE26" s="40"/>
      <c r="AF26" s="38"/>
      <c r="AG26" s="38"/>
    </row>
    <row r="27" spans="1:33">
      <c r="A27" s="12">
        <v>43555</v>
      </c>
      <c r="B27" s="12">
        <v>43555</v>
      </c>
      <c r="C27" s="12">
        <v>43555</v>
      </c>
      <c r="D27" s="18">
        <v>10041725</v>
      </c>
      <c r="E27" t="s">
        <v>868</v>
      </c>
      <c r="F27" t="s">
        <v>853</v>
      </c>
      <c r="G27" s="38">
        <v>143998118</v>
      </c>
      <c r="H27" s="38">
        <v>98</v>
      </c>
      <c r="I27" s="38" t="s">
        <v>584</v>
      </c>
      <c r="J27" s="38" t="s">
        <v>817</v>
      </c>
      <c r="K27" s="29">
        <v>41011</v>
      </c>
      <c r="L27" s="29">
        <v>43556</v>
      </c>
      <c r="M27" s="38">
        <v>84</v>
      </c>
      <c r="N27" s="38">
        <v>83</v>
      </c>
      <c r="O27" s="38">
        <v>60</v>
      </c>
      <c r="P27" s="38">
        <v>60</v>
      </c>
      <c r="Q27" s="38">
        <v>83</v>
      </c>
      <c r="R27" s="40">
        <v>500624</v>
      </c>
      <c r="S27" s="33">
        <v>0.05</v>
      </c>
      <c r="T27" s="33">
        <v>9.4E-2</v>
      </c>
      <c r="U27" s="40">
        <v>9447.3924717993305</v>
      </c>
      <c r="V27" s="40">
        <v>450884.40136968909</v>
      </c>
      <c r="W27" s="40">
        <v>49739.598630310909</v>
      </c>
      <c r="X27" s="40">
        <v>115959.14693827298</v>
      </c>
      <c r="Y27" s="40">
        <v>66219.548307959805</v>
      </c>
      <c r="Z27" s="40">
        <v>49739.598630313179</v>
      </c>
      <c r="AA27" s="40">
        <v>68806.444771930095</v>
      </c>
      <c r="AB27" s="40">
        <v>49739.598630313179</v>
      </c>
      <c r="AC27" s="40">
        <v>115959.14693827298</v>
      </c>
      <c r="AD27" s="40">
        <v>66219.548307959805</v>
      </c>
      <c r="AE27" s="40"/>
      <c r="AF27" s="38"/>
      <c r="AG27" s="38"/>
    </row>
    <row r="28" spans="1:33">
      <c r="A28" s="12">
        <v>43555</v>
      </c>
      <c r="B28" s="12">
        <v>43555</v>
      </c>
      <c r="C28" s="12">
        <v>43555</v>
      </c>
      <c r="D28" s="18">
        <v>10042063</v>
      </c>
      <c r="E28" t="s">
        <v>852</v>
      </c>
      <c r="F28" t="s">
        <v>853</v>
      </c>
      <c r="G28" s="38">
        <v>143987183</v>
      </c>
      <c r="H28" s="38">
        <v>98</v>
      </c>
      <c r="I28" s="38" t="s">
        <v>135</v>
      </c>
      <c r="J28" s="38" t="s">
        <v>820</v>
      </c>
      <c r="K28" s="29">
        <v>42618</v>
      </c>
      <c r="L28" s="29">
        <v>44075</v>
      </c>
      <c r="M28" s="38">
        <v>48</v>
      </c>
      <c r="N28" s="38">
        <v>30</v>
      </c>
      <c r="O28" s="38">
        <v>48</v>
      </c>
      <c r="P28" s="38">
        <v>30</v>
      </c>
      <c r="Q28" s="38">
        <v>30</v>
      </c>
      <c r="R28" s="40">
        <v>400499</v>
      </c>
      <c r="S28" s="33">
        <v>0.05</v>
      </c>
      <c r="T28" s="33">
        <v>8.5000000000000006E-2</v>
      </c>
      <c r="U28" s="40">
        <v>9223.20904575036</v>
      </c>
      <c r="V28" s="40">
        <v>374192.45095602609</v>
      </c>
      <c r="W28" s="40">
        <v>26306.549043973908</v>
      </c>
      <c r="X28" s="40">
        <v>57858.496648083295</v>
      </c>
      <c r="Y28" s="40">
        <v>35822.119363274134</v>
      </c>
      <c r="Z28" s="40">
        <v>22036.377284809161</v>
      </c>
      <c r="AA28" s="40">
        <v>16441.593152483692</v>
      </c>
      <c r="AB28" s="40">
        <v>22036.377284809161</v>
      </c>
      <c r="AC28" s="40">
        <v>68521.583239992382</v>
      </c>
      <c r="AD28" s="40">
        <v>42215.03419601731</v>
      </c>
      <c r="AE28" s="40"/>
      <c r="AF28" s="38"/>
      <c r="AG28" s="38"/>
    </row>
    <row r="29" spans="1:33">
      <c r="A29" s="12">
        <v>43555</v>
      </c>
      <c r="B29" s="12">
        <v>43555</v>
      </c>
      <c r="C29" s="12">
        <v>43555</v>
      </c>
      <c r="D29" s="18">
        <v>10042283</v>
      </c>
      <c r="E29" t="s">
        <v>852</v>
      </c>
      <c r="F29" t="s">
        <v>853</v>
      </c>
      <c r="G29" s="38">
        <v>143987159</v>
      </c>
      <c r="H29" s="38">
        <v>98</v>
      </c>
      <c r="I29" s="38" t="s">
        <v>666</v>
      </c>
      <c r="J29" s="38" t="s">
        <v>820</v>
      </c>
      <c r="K29" s="29">
        <v>42671</v>
      </c>
      <c r="L29" s="29">
        <v>44501</v>
      </c>
      <c r="M29" s="38">
        <v>60</v>
      </c>
      <c r="N29" s="38">
        <v>28</v>
      </c>
      <c r="O29" s="38">
        <v>60</v>
      </c>
      <c r="P29" s="38">
        <v>28</v>
      </c>
      <c r="Q29" s="38">
        <v>28</v>
      </c>
      <c r="R29" s="40">
        <v>305068</v>
      </c>
      <c r="S29" s="33">
        <v>0.05</v>
      </c>
      <c r="T29" s="33">
        <v>8.5000000000000006E-2</v>
      </c>
      <c r="U29" s="40">
        <v>5757.0095053111281</v>
      </c>
      <c r="V29" s="40">
        <v>280603.45160394971</v>
      </c>
      <c r="W29" s="40">
        <v>24464.54839605029</v>
      </c>
      <c r="X29" s="40">
        <v>44912.48549489578</v>
      </c>
      <c r="Y29" s="40">
        <v>28264.071112508071</v>
      </c>
      <c r="Z29" s="40">
        <v>16648.414382387709</v>
      </c>
      <c r="AA29" s="40">
        <v>11416.789251490134</v>
      </c>
      <c r="AB29" s="40">
        <v>16648.414382387709</v>
      </c>
      <c r="AC29" s="40">
        <v>64817.118714718905</v>
      </c>
      <c r="AD29" s="40">
        <v>40352.570318667684</v>
      </c>
      <c r="AE29" s="40"/>
      <c r="AF29" s="38"/>
      <c r="AG29" s="38"/>
    </row>
    <row r="30" spans="1:33">
      <c r="A30" s="12">
        <v>43555</v>
      </c>
      <c r="B30" s="12">
        <v>43555</v>
      </c>
      <c r="C30" s="12">
        <v>43555</v>
      </c>
      <c r="D30" s="18">
        <v>10042038</v>
      </c>
      <c r="E30" t="s">
        <v>852</v>
      </c>
      <c r="F30" t="s">
        <v>853</v>
      </c>
      <c r="G30" s="38">
        <v>143988171</v>
      </c>
      <c r="H30" s="38">
        <v>98</v>
      </c>
      <c r="I30" s="38" t="s">
        <v>677</v>
      </c>
      <c r="J30" s="38" t="s">
        <v>820</v>
      </c>
      <c r="K30" s="29">
        <v>42768</v>
      </c>
      <c r="L30" s="29">
        <v>44593</v>
      </c>
      <c r="M30" s="38">
        <v>60</v>
      </c>
      <c r="N30" s="38">
        <v>25</v>
      </c>
      <c r="O30" s="38">
        <v>60</v>
      </c>
      <c r="P30" s="38">
        <v>25</v>
      </c>
      <c r="Q30" s="38">
        <v>25</v>
      </c>
      <c r="R30" s="40">
        <v>160177</v>
      </c>
      <c r="S30" s="33">
        <v>0.05</v>
      </c>
      <c r="T30" s="33">
        <v>8.5000000000000006E-2</v>
      </c>
      <c r="U30" s="40">
        <v>3022.7375913967398</v>
      </c>
      <c r="V30" s="40">
        <v>147331.80493387001</v>
      </c>
      <c r="W30" s="40">
        <v>12845.195066129992</v>
      </c>
      <c r="X30" s="40">
        <v>21646.780461497823</v>
      </c>
      <c r="Y30" s="40">
        <v>13644.694058589819</v>
      </c>
      <c r="Z30" s="40">
        <v>8002.0864029080039</v>
      </c>
      <c r="AA30" s="40">
        <v>5352.1646108874966</v>
      </c>
      <c r="AB30" s="40">
        <v>8002.0864029080039</v>
      </c>
      <c r="AC30" s="40">
        <v>34032.450549934874</v>
      </c>
      <c r="AD30" s="40">
        <v>21187.255483804387</v>
      </c>
      <c r="AE30" s="40"/>
      <c r="AF30" s="38"/>
      <c r="AG30" s="38"/>
    </row>
    <row r="31" spans="1:33">
      <c r="A31" s="12">
        <v>43555</v>
      </c>
      <c r="B31" s="12">
        <v>43555</v>
      </c>
      <c r="C31" s="12">
        <v>43555</v>
      </c>
      <c r="D31" s="18">
        <v>10053995</v>
      </c>
      <c r="E31" t="s">
        <v>852</v>
      </c>
      <c r="F31" t="s">
        <v>853</v>
      </c>
      <c r="G31" s="38">
        <v>143988163</v>
      </c>
      <c r="H31" s="38">
        <v>98</v>
      </c>
      <c r="I31" s="38" t="s">
        <v>694</v>
      </c>
      <c r="J31" s="38" t="s">
        <v>820</v>
      </c>
      <c r="K31" s="29">
        <v>42842</v>
      </c>
      <c r="L31" s="29">
        <v>44682</v>
      </c>
      <c r="M31" s="38">
        <v>60</v>
      </c>
      <c r="N31" s="38">
        <v>22</v>
      </c>
      <c r="O31" s="38">
        <v>60</v>
      </c>
      <c r="P31" s="38">
        <v>22</v>
      </c>
      <c r="Q31" s="38">
        <v>22</v>
      </c>
      <c r="R31" s="40">
        <v>508237</v>
      </c>
      <c r="S31" s="33">
        <v>0.05</v>
      </c>
      <c r="T31" s="33">
        <v>8.5000000000000006E-2</v>
      </c>
      <c r="U31" s="40">
        <v>9591.0591735311864</v>
      </c>
      <c r="V31" s="40">
        <v>467479.56663051056</v>
      </c>
      <c r="W31" s="40">
        <v>40757.433369489445</v>
      </c>
      <c r="X31" s="40">
        <v>62071.695659310848</v>
      </c>
      <c r="Y31" s="40">
        <v>39191.414966683311</v>
      </c>
      <c r="Z31" s="40">
        <v>22880.280692627537</v>
      </c>
      <c r="AA31" s="40">
        <v>14944.392235479463</v>
      </c>
      <c r="AB31" s="40">
        <v>22880.280692627537</v>
      </c>
      <c r="AC31" s="40">
        <v>107983.98378136213</v>
      </c>
      <c r="AD31" s="40">
        <v>67226.550411871111</v>
      </c>
      <c r="AE31" s="40"/>
      <c r="AF31" s="38"/>
      <c r="AG31" s="38"/>
    </row>
    <row r="32" spans="1:33">
      <c r="A32" s="12">
        <v>43555</v>
      </c>
      <c r="B32" s="12">
        <v>43555</v>
      </c>
      <c r="C32" s="12">
        <v>43555</v>
      </c>
      <c r="D32" s="18">
        <v>10041708</v>
      </c>
      <c r="E32" t="s">
        <v>852</v>
      </c>
      <c r="F32" t="s">
        <v>853</v>
      </c>
      <c r="G32" s="38">
        <v>143988384</v>
      </c>
      <c r="H32" s="38">
        <v>97</v>
      </c>
      <c r="I32" s="38" t="s">
        <v>701</v>
      </c>
      <c r="J32" s="38" t="s">
        <v>820</v>
      </c>
      <c r="K32" s="29">
        <v>42915</v>
      </c>
      <c r="L32" s="29">
        <v>44743</v>
      </c>
      <c r="M32" s="38">
        <v>60</v>
      </c>
      <c r="N32" s="38">
        <v>20</v>
      </c>
      <c r="O32" s="38">
        <v>60</v>
      </c>
      <c r="P32" s="38">
        <v>20</v>
      </c>
      <c r="Q32" s="38">
        <v>20</v>
      </c>
      <c r="R32" s="40">
        <v>115900</v>
      </c>
      <c r="S32" s="33">
        <v>0</v>
      </c>
      <c r="T32" s="33">
        <v>8.5000000000000006E-2</v>
      </c>
      <c r="U32" s="40">
        <v>1931.6666666666667</v>
      </c>
      <c r="V32" s="40">
        <v>94151.717747714516</v>
      </c>
      <c r="W32" s="40">
        <v>21748.282252285484</v>
      </c>
      <c r="X32" s="40">
        <v>11561.436050082637</v>
      </c>
      <c r="Y32" s="40">
        <v>0</v>
      </c>
      <c r="Z32" s="40">
        <v>11561.436050082637</v>
      </c>
      <c r="AA32" s="40">
        <v>7249.4274174284947</v>
      </c>
      <c r="AB32" s="40">
        <v>11561.436050082637</v>
      </c>
      <c r="AC32" s="40">
        <v>21748.282252285804</v>
      </c>
      <c r="AD32" s="40">
        <v>0</v>
      </c>
      <c r="AE32" s="40"/>
      <c r="AF32" s="38"/>
      <c r="AG32" s="38"/>
    </row>
    <row r="33" spans="1:33">
      <c r="A33" s="12">
        <v>43555</v>
      </c>
      <c r="B33" s="12">
        <v>43555</v>
      </c>
      <c r="C33" s="12">
        <v>43555</v>
      </c>
      <c r="D33" s="18">
        <v>10042292</v>
      </c>
      <c r="E33" t="s">
        <v>852</v>
      </c>
      <c r="F33" t="s">
        <v>853</v>
      </c>
      <c r="G33" s="38">
        <v>143988791</v>
      </c>
      <c r="H33" s="38">
        <v>98</v>
      </c>
      <c r="I33" s="38" t="s">
        <v>709</v>
      </c>
      <c r="J33" s="38" t="s">
        <v>820</v>
      </c>
      <c r="K33" s="29">
        <v>42886</v>
      </c>
      <c r="L33" s="29">
        <v>44713</v>
      </c>
      <c r="M33" s="38">
        <v>60</v>
      </c>
      <c r="N33" s="38">
        <v>21</v>
      </c>
      <c r="O33" s="38">
        <v>60</v>
      </c>
      <c r="P33" s="38">
        <v>21</v>
      </c>
      <c r="Q33" s="38">
        <v>21</v>
      </c>
      <c r="R33" s="40">
        <v>35567</v>
      </c>
      <c r="S33" s="33">
        <v>0.05</v>
      </c>
      <c r="T33" s="33">
        <v>8.5000000000000006E-2</v>
      </c>
      <c r="U33" s="40">
        <v>671.19316701653702</v>
      </c>
      <c r="V33" s="40">
        <v>32714.748722244483</v>
      </c>
      <c r="W33" s="40">
        <v>2852.2512777555166</v>
      </c>
      <c r="X33" s="40">
        <v>4182.3331099873758</v>
      </c>
      <c r="Y33" s="40">
        <v>2642.1840077430043</v>
      </c>
      <c r="Z33" s="40">
        <v>1540.1491022443715</v>
      </c>
      <c r="AA33" s="40">
        <v>998.28794721443091</v>
      </c>
      <c r="AB33" s="40">
        <v>1540.1491022443715</v>
      </c>
      <c r="AC33" s="40">
        <v>7556.8412987478405</v>
      </c>
      <c r="AD33" s="40">
        <v>4704.5900209922111</v>
      </c>
      <c r="AE33" s="40"/>
      <c r="AF33" s="38"/>
      <c r="AG33" s="38"/>
    </row>
    <row r="34" spans="1:33">
      <c r="A34" s="12">
        <v>43555</v>
      </c>
      <c r="B34" s="12">
        <v>43555</v>
      </c>
      <c r="C34" s="12">
        <v>43555</v>
      </c>
      <c r="D34" s="18">
        <v>10041614</v>
      </c>
      <c r="E34" t="s">
        <v>852</v>
      </c>
      <c r="F34" t="s">
        <v>853</v>
      </c>
      <c r="G34" s="38">
        <v>143989216</v>
      </c>
      <c r="H34" s="38">
        <v>98</v>
      </c>
      <c r="I34" s="38" t="s">
        <v>522</v>
      </c>
      <c r="J34" s="38" t="s">
        <v>822</v>
      </c>
      <c r="K34" s="29">
        <v>43138</v>
      </c>
      <c r="L34" s="29">
        <v>44958</v>
      </c>
      <c r="M34" s="38">
        <v>60</v>
      </c>
      <c r="N34" s="38">
        <v>13</v>
      </c>
      <c r="O34" s="38">
        <v>60</v>
      </c>
      <c r="P34" s="38">
        <v>13</v>
      </c>
      <c r="Q34" s="38">
        <v>13</v>
      </c>
      <c r="R34" s="40">
        <v>200973</v>
      </c>
      <c r="S34" s="33">
        <v>0.05</v>
      </c>
      <c r="T34" s="33">
        <v>0.08</v>
      </c>
      <c r="U34" s="40">
        <v>3792.6084391378099</v>
      </c>
      <c r="V34" s="40">
        <v>187045.50647374976</v>
      </c>
      <c r="W34" s="40">
        <v>13927.49352625024</v>
      </c>
      <c r="X34" s="40">
        <v>14853.9748749516</v>
      </c>
      <c r="Y34" s="40">
        <v>9910.7632002768078</v>
      </c>
      <c r="Z34" s="40">
        <v>4943.2116746747924</v>
      </c>
      <c r="AA34" s="40">
        <v>3017.6235973542189</v>
      </c>
      <c r="AB34" s="40">
        <v>4943.2116746747924</v>
      </c>
      <c r="AC34" s="40">
        <v>40510.999874517292</v>
      </c>
      <c r="AD34" s="40">
        <v>26583.506348268595</v>
      </c>
      <c r="AE34" s="40"/>
      <c r="AF34" s="38"/>
      <c r="AG34" s="38"/>
    </row>
    <row r="35" spans="1:33">
      <c r="A35" s="12">
        <v>43555</v>
      </c>
      <c r="B35" s="12">
        <v>43555</v>
      </c>
      <c r="C35" s="12">
        <v>43555</v>
      </c>
      <c r="D35" s="18">
        <v>46097569</v>
      </c>
      <c r="E35" t="s">
        <v>852</v>
      </c>
      <c r="F35" t="s">
        <v>853</v>
      </c>
      <c r="G35" s="38">
        <v>143928241</v>
      </c>
      <c r="H35" s="38">
        <v>99</v>
      </c>
      <c r="I35" s="38" t="s">
        <v>771</v>
      </c>
      <c r="J35" s="38" t="s">
        <v>823</v>
      </c>
      <c r="K35" s="29">
        <v>43273</v>
      </c>
      <c r="L35" s="29">
        <v>54240</v>
      </c>
      <c r="M35" s="38">
        <v>361</v>
      </c>
      <c r="N35" s="38">
        <v>8</v>
      </c>
      <c r="O35" s="38">
        <v>216</v>
      </c>
      <c r="P35" s="38">
        <v>8</v>
      </c>
      <c r="Q35" s="38">
        <v>8</v>
      </c>
      <c r="R35" s="40">
        <v>1361526</v>
      </c>
      <c r="S35" s="33">
        <v>0.03</v>
      </c>
      <c r="T35" s="33">
        <v>6.25E-2</v>
      </c>
      <c r="U35" s="40">
        <v>8165.3885307236087</v>
      </c>
      <c r="V35" s="40">
        <v>1057291.0467261109</v>
      </c>
      <c r="W35" s="40">
        <v>304234.95327388914</v>
      </c>
      <c r="X35" s="40">
        <v>43662.006558757494</v>
      </c>
      <c r="Y35" s="40">
        <v>26895.538083713567</v>
      </c>
      <c r="Z35" s="40">
        <v>16766.468475043926</v>
      </c>
      <c r="AA35" s="40">
        <v>11267.961232366264</v>
      </c>
      <c r="AB35" s="40">
        <v>16766.468475043926</v>
      </c>
      <c r="AC35" s="40">
        <v>706432.87591017992</v>
      </c>
      <c r="AD35" s="40">
        <v>402197.92263629963</v>
      </c>
      <c r="AE35" s="40"/>
      <c r="AF35" s="38"/>
      <c r="AG35" s="38"/>
    </row>
    <row r="36" spans="1:33" s="43" customFormat="1">
      <c r="A36" s="42">
        <v>43585</v>
      </c>
      <c r="B36" s="42">
        <v>43585</v>
      </c>
      <c r="C36" s="42">
        <v>43585</v>
      </c>
      <c r="D36" s="43">
        <v>10041541</v>
      </c>
      <c r="E36" s="43" t="s">
        <v>852</v>
      </c>
      <c r="F36" s="43" t="s">
        <v>853</v>
      </c>
      <c r="G36" s="44">
        <v>143009238</v>
      </c>
      <c r="H36" s="44">
        <v>99</v>
      </c>
      <c r="I36" s="44" t="s">
        <v>46</v>
      </c>
      <c r="J36" s="44" t="s">
        <v>811</v>
      </c>
      <c r="K36" s="45">
        <v>38352</v>
      </c>
      <c r="L36" s="45">
        <v>46379</v>
      </c>
      <c r="M36" s="44">
        <v>264</v>
      </c>
      <c r="N36" s="44">
        <v>171</v>
      </c>
      <c r="O36" s="44">
        <v>216</v>
      </c>
      <c r="P36" s="44">
        <v>171</v>
      </c>
      <c r="Q36" s="44">
        <v>171</v>
      </c>
      <c r="R36" s="46">
        <v>1499999</v>
      </c>
      <c r="S36" s="47">
        <v>0.03</v>
      </c>
      <c r="T36" s="47">
        <v>8.6499999999999994E-2</v>
      </c>
      <c r="U36" s="46">
        <v>8995.843363033011</v>
      </c>
      <c r="V36" s="46">
        <v>983471.98785137001</v>
      </c>
      <c r="W36" s="46">
        <v>516527.01214862999</v>
      </c>
      <c r="X36" s="46">
        <v>899482.91747922357</v>
      </c>
      <c r="Y36" s="46">
        <v>420711.40040858299</v>
      </c>
      <c r="Z36" s="46">
        <v>478771.51707064058</v>
      </c>
      <c r="AA36" s="46">
        <v>408917.21795099875</v>
      </c>
      <c r="AB36" s="46">
        <v>478771.51707064058</v>
      </c>
      <c r="AC36" s="46">
        <v>959630.17856375175</v>
      </c>
      <c r="AD36" s="46">
        <v>443103.16641513049</v>
      </c>
      <c r="AE36" s="46"/>
      <c r="AF36" s="44"/>
      <c r="AG36" s="44"/>
    </row>
    <row r="37" spans="1:33" s="43" customFormat="1">
      <c r="A37" s="42">
        <v>43585</v>
      </c>
      <c r="B37" s="42">
        <v>43585</v>
      </c>
      <c r="C37" s="42">
        <v>43585</v>
      </c>
      <c r="D37" s="43">
        <v>10041493</v>
      </c>
      <c r="E37" s="43" t="s">
        <v>852</v>
      </c>
      <c r="F37" s="43" t="s">
        <v>853</v>
      </c>
      <c r="G37" s="44">
        <v>143090191</v>
      </c>
      <c r="H37" s="44">
        <v>99</v>
      </c>
      <c r="I37" s="44" t="s">
        <v>187</v>
      </c>
      <c r="J37" s="44" t="s">
        <v>811</v>
      </c>
      <c r="K37" s="45">
        <v>40368</v>
      </c>
      <c r="L37" s="45">
        <v>45108</v>
      </c>
      <c r="M37" s="44">
        <v>156</v>
      </c>
      <c r="N37" s="44">
        <v>105</v>
      </c>
      <c r="O37" s="44">
        <v>156</v>
      </c>
      <c r="P37" s="44">
        <v>105</v>
      </c>
      <c r="Q37" s="44">
        <v>105</v>
      </c>
      <c r="R37" s="46">
        <v>1600034</v>
      </c>
      <c r="S37" s="47">
        <v>0.03</v>
      </c>
      <c r="T37" s="47">
        <v>8.6499999999999994E-2</v>
      </c>
      <c r="U37" s="46">
        <v>12398.999541235229</v>
      </c>
      <c r="V37" s="46">
        <v>1159122.7654354959</v>
      </c>
      <c r="W37" s="46">
        <v>440911.23456450412</v>
      </c>
      <c r="X37" s="46">
        <v>670341.08243899501</v>
      </c>
      <c r="Y37" s="46">
        <v>294862.99114715471</v>
      </c>
      <c r="Z37" s="46">
        <v>375478.0912918403</v>
      </c>
      <c r="AA37" s="46">
        <v>296767.17711072392</v>
      </c>
      <c r="AB37" s="46">
        <v>375478.0912918403</v>
      </c>
      <c r="AC37" s="46">
        <v>775121.16299718758</v>
      </c>
      <c r="AD37" s="46">
        <v>334209.92843269557</v>
      </c>
      <c r="AE37" s="46"/>
      <c r="AF37" s="44"/>
      <c r="AG37" s="44"/>
    </row>
    <row r="38" spans="1:33" s="43" customFormat="1">
      <c r="A38" s="42">
        <v>43585</v>
      </c>
      <c r="B38" s="42">
        <v>43585</v>
      </c>
      <c r="C38" s="42">
        <v>43585</v>
      </c>
      <c r="D38" s="43">
        <v>10041658</v>
      </c>
      <c r="E38" s="43" t="s">
        <v>852</v>
      </c>
      <c r="F38" s="43" t="s">
        <v>861</v>
      </c>
      <c r="G38" s="44">
        <v>143105121</v>
      </c>
      <c r="H38" s="44">
        <v>99</v>
      </c>
      <c r="I38" s="44" t="s">
        <v>194</v>
      </c>
      <c r="J38" s="44" t="s">
        <v>811</v>
      </c>
      <c r="K38" s="45">
        <v>40149</v>
      </c>
      <c r="L38" s="45">
        <v>51097</v>
      </c>
      <c r="M38" s="44">
        <v>360</v>
      </c>
      <c r="N38" s="44">
        <v>112</v>
      </c>
      <c r="O38" s="44">
        <v>216</v>
      </c>
      <c r="P38" s="44">
        <v>112</v>
      </c>
      <c r="Q38" s="44">
        <v>112</v>
      </c>
      <c r="R38" s="46">
        <v>663938</v>
      </c>
      <c r="S38" s="47">
        <v>0.03</v>
      </c>
      <c r="T38" s="47">
        <v>8.6499999999999994E-2</v>
      </c>
      <c r="U38" s="46">
        <v>3981.790821704155</v>
      </c>
      <c r="V38" s="46">
        <v>435309.90665331297</v>
      </c>
      <c r="W38" s="46">
        <v>228628.09334668703</v>
      </c>
      <c r="X38" s="46">
        <v>301318.79959326179</v>
      </c>
      <c r="Y38" s="46">
        <v>146273.92745998508</v>
      </c>
      <c r="Z38" s="46">
        <v>155044.87213327672</v>
      </c>
      <c r="AA38" s="46">
        <v>118547.90025383771</v>
      </c>
      <c r="AB38" s="46">
        <v>155044.87213327672</v>
      </c>
      <c r="AC38" s="46">
        <v>424756.91083478054</v>
      </c>
      <c r="AD38" s="46">
        <v>196128.81748809747</v>
      </c>
      <c r="AE38" s="46"/>
      <c r="AF38" s="44"/>
      <c r="AG38" s="44"/>
    </row>
    <row r="39" spans="1:33" s="43" customFormat="1">
      <c r="A39" s="42">
        <v>43585</v>
      </c>
      <c r="B39" s="42">
        <v>43585</v>
      </c>
      <c r="C39" s="42">
        <v>43585</v>
      </c>
      <c r="D39" s="43">
        <v>10042051</v>
      </c>
      <c r="E39" s="43" t="s">
        <v>868</v>
      </c>
      <c r="F39" s="43" t="s">
        <v>853</v>
      </c>
      <c r="G39" s="44">
        <v>143980391</v>
      </c>
      <c r="H39" s="44">
        <v>98</v>
      </c>
      <c r="I39" s="44" t="s">
        <v>430</v>
      </c>
      <c r="J39" s="44" t="s">
        <v>817</v>
      </c>
      <c r="K39" s="45">
        <v>41396</v>
      </c>
      <c r="L39" s="45">
        <v>43586</v>
      </c>
      <c r="M39" s="44">
        <v>72</v>
      </c>
      <c r="N39" s="44">
        <v>71</v>
      </c>
      <c r="O39" s="44">
        <v>60</v>
      </c>
      <c r="P39" s="44">
        <v>60</v>
      </c>
      <c r="Q39" s="44">
        <v>71</v>
      </c>
      <c r="R39" s="46">
        <v>901623</v>
      </c>
      <c r="S39" s="47">
        <v>0.05</v>
      </c>
      <c r="T39" s="47">
        <v>9.4E-2</v>
      </c>
      <c r="U39" s="46">
        <v>17014.738291814072</v>
      </c>
      <c r="V39" s="46">
        <v>812042.06473549653</v>
      </c>
      <c r="W39" s="46">
        <v>89580.935264503467</v>
      </c>
      <c r="X39" s="46">
        <v>208842.2327733516</v>
      </c>
      <c r="Y39" s="46">
        <v>119261.29750884429</v>
      </c>
      <c r="Z39" s="46">
        <v>89580.935264507309</v>
      </c>
      <c r="AA39" s="46">
        <v>106004.10672966244</v>
      </c>
      <c r="AB39" s="46">
        <v>89580.935264507309</v>
      </c>
      <c r="AC39" s="46">
        <v>208842.2327733516</v>
      </c>
      <c r="AD39" s="46">
        <v>119261.29750884429</v>
      </c>
      <c r="AE39" s="46"/>
      <c r="AF39" s="44"/>
      <c r="AG39" s="44"/>
    </row>
    <row r="40" spans="1:33" s="43" customFormat="1">
      <c r="A40" s="42">
        <v>43585</v>
      </c>
      <c r="B40" s="42">
        <v>43585</v>
      </c>
      <c r="C40" s="42">
        <v>43585</v>
      </c>
      <c r="D40" s="43">
        <v>10041678</v>
      </c>
      <c r="E40" s="43" t="s">
        <v>868</v>
      </c>
      <c r="F40" s="43" t="s">
        <v>853</v>
      </c>
      <c r="G40" s="44">
        <v>143981932</v>
      </c>
      <c r="H40" s="44">
        <v>98</v>
      </c>
      <c r="I40" s="44" t="s">
        <v>437</v>
      </c>
      <c r="J40" s="44" t="s">
        <v>812</v>
      </c>
      <c r="K40" s="45">
        <v>41752</v>
      </c>
      <c r="L40" s="45">
        <v>43586</v>
      </c>
      <c r="M40" s="44">
        <v>60</v>
      </c>
      <c r="N40" s="44">
        <v>59</v>
      </c>
      <c r="O40" s="44">
        <v>60</v>
      </c>
      <c r="P40" s="44">
        <v>59</v>
      </c>
      <c r="Q40" s="44">
        <v>59</v>
      </c>
      <c r="R40" s="46">
        <v>243785</v>
      </c>
      <c r="S40" s="47">
        <v>0.05</v>
      </c>
      <c r="T40" s="47">
        <v>9.1499999999999998E-2</v>
      </c>
      <c r="U40" s="46">
        <v>4600.5236939052065</v>
      </c>
      <c r="V40" s="46">
        <v>220847.42728146957</v>
      </c>
      <c r="W40" s="46">
        <v>22937.572718530428</v>
      </c>
      <c r="X40" s="46">
        <v>55149.180812918843</v>
      </c>
      <c r="Y40" s="46">
        <v>32227.332324379124</v>
      </c>
      <c r="Z40" s="46">
        <v>22921.848488539719</v>
      </c>
      <c r="AA40" s="46">
        <v>22555.279839888251</v>
      </c>
      <c r="AB40" s="46">
        <v>22921.848488539719</v>
      </c>
      <c r="AC40" s="46">
        <v>55183.994352842943</v>
      </c>
      <c r="AD40" s="46">
        <v>32246.421634312341</v>
      </c>
      <c r="AE40" s="46"/>
      <c r="AF40" s="44"/>
      <c r="AG40" s="44"/>
    </row>
    <row r="41" spans="1:33" s="43" customFormat="1">
      <c r="A41" s="42">
        <v>43585</v>
      </c>
      <c r="B41" s="42">
        <v>43585</v>
      </c>
      <c r="C41" s="42">
        <v>43585</v>
      </c>
      <c r="D41" s="43">
        <v>10041638</v>
      </c>
      <c r="E41" s="43" t="s">
        <v>868</v>
      </c>
      <c r="F41" s="43" t="s">
        <v>853</v>
      </c>
      <c r="G41" s="44">
        <v>143982475</v>
      </c>
      <c r="H41" s="44">
        <v>98</v>
      </c>
      <c r="I41" s="44" t="s">
        <v>446</v>
      </c>
      <c r="J41" s="44" t="s">
        <v>812</v>
      </c>
      <c r="K41" s="45">
        <v>41766</v>
      </c>
      <c r="L41" s="45">
        <v>43586</v>
      </c>
      <c r="M41" s="44">
        <v>60</v>
      </c>
      <c r="N41" s="44">
        <v>59</v>
      </c>
      <c r="O41" s="44">
        <v>60</v>
      </c>
      <c r="P41" s="44">
        <v>59</v>
      </c>
      <c r="Q41" s="44">
        <v>59</v>
      </c>
      <c r="R41" s="46">
        <v>225249</v>
      </c>
      <c r="S41" s="47">
        <v>0.05</v>
      </c>
      <c r="T41" s="47">
        <v>9.1499999999999998E-2</v>
      </c>
      <c r="U41" s="46">
        <v>4250.7265070798194</v>
      </c>
      <c r="V41" s="46">
        <v>204055.46751327495</v>
      </c>
      <c r="W41" s="46">
        <v>21193.532486725046</v>
      </c>
      <c r="X41" s="46">
        <v>50955.956391612097</v>
      </c>
      <c r="Y41" s="46">
        <v>29776.952555465221</v>
      </c>
      <c r="Z41" s="46">
        <v>21179.003836146876</v>
      </c>
      <c r="AA41" s="46">
        <v>20840.30694527963</v>
      </c>
      <c r="AB41" s="46">
        <v>21179.003836146876</v>
      </c>
      <c r="AC41" s="46">
        <v>50988.122911514307</v>
      </c>
      <c r="AD41" s="46">
        <v>29794.590424789174</v>
      </c>
      <c r="AE41" s="46"/>
      <c r="AF41" s="44"/>
      <c r="AG41" s="44"/>
    </row>
    <row r="42" spans="1:33" s="43" customFormat="1">
      <c r="A42" s="42">
        <v>43585</v>
      </c>
      <c r="B42" s="42">
        <v>43585</v>
      </c>
      <c r="C42" s="42">
        <v>43585</v>
      </c>
      <c r="D42" s="43">
        <v>10041878</v>
      </c>
      <c r="E42" s="43" t="s">
        <v>868</v>
      </c>
      <c r="F42" s="43" t="s">
        <v>853</v>
      </c>
      <c r="G42" s="44">
        <v>143983579</v>
      </c>
      <c r="H42" s="44">
        <v>98</v>
      </c>
      <c r="I42" s="44" t="s">
        <v>466</v>
      </c>
      <c r="J42" s="44" t="s">
        <v>812</v>
      </c>
      <c r="K42" s="45">
        <v>41758</v>
      </c>
      <c r="L42" s="45">
        <v>43586</v>
      </c>
      <c r="M42" s="44">
        <v>60</v>
      </c>
      <c r="N42" s="44">
        <v>59</v>
      </c>
      <c r="O42" s="44">
        <v>60</v>
      </c>
      <c r="P42" s="44">
        <v>59</v>
      </c>
      <c r="Q42" s="44">
        <v>59</v>
      </c>
      <c r="R42" s="46">
        <v>183016</v>
      </c>
      <c r="S42" s="47">
        <v>0.05</v>
      </c>
      <c r="T42" s="47">
        <v>9.1499999999999998E-2</v>
      </c>
      <c r="U42" s="46">
        <v>3453.7376965923054</v>
      </c>
      <c r="V42" s="46">
        <v>165796.14312343017</v>
      </c>
      <c r="W42" s="46">
        <v>17219.856876569829</v>
      </c>
      <c r="X42" s="46">
        <v>41401.983205107623</v>
      </c>
      <c r="Y42" s="46">
        <v>24193.930933726748</v>
      </c>
      <c r="Z42" s="46">
        <v>17208.052271380875</v>
      </c>
      <c r="AA42" s="46">
        <v>16932.85926196033</v>
      </c>
      <c r="AB42" s="46">
        <v>17208.052271380875</v>
      </c>
      <c r="AC42" s="46">
        <v>41428.118672108219</v>
      </c>
      <c r="AD42" s="46">
        <v>24208.261795538332</v>
      </c>
      <c r="AE42" s="46"/>
      <c r="AF42" s="44"/>
      <c r="AG42" s="44"/>
    </row>
    <row r="43" spans="1:33" s="43" customFormat="1">
      <c r="A43" s="42">
        <v>43585</v>
      </c>
      <c r="B43" s="42">
        <v>43585</v>
      </c>
      <c r="C43" s="42">
        <v>43585</v>
      </c>
      <c r="D43" s="43">
        <v>10042068</v>
      </c>
      <c r="E43" s="43" t="s">
        <v>852</v>
      </c>
      <c r="F43" s="43" t="s">
        <v>853</v>
      </c>
      <c r="G43" s="44">
        <v>143984605</v>
      </c>
      <c r="H43" s="44">
        <v>98</v>
      </c>
      <c r="I43" s="44" t="s">
        <v>486</v>
      </c>
      <c r="J43" s="44" t="s">
        <v>812</v>
      </c>
      <c r="K43" s="45">
        <v>41904</v>
      </c>
      <c r="L43" s="45">
        <v>43739</v>
      </c>
      <c r="M43" s="44">
        <v>60</v>
      </c>
      <c r="N43" s="44">
        <v>54</v>
      </c>
      <c r="O43" s="44">
        <v>60</v>
      </c>
      <c r="P43" s="44">
        <v>54</v>
      </c>
      <c r="Q43" s="44">
        <v>54</v>
      </c>
      <c r="R43" s="46">
        <v>76362</v>
      </c>
      <c r="S43" s="47">
        <v>0.05</v>
      </c>
      <c r="T43" s="47">
        <v>9.1499999999999998E-2</v>
      </c>
      <c r="U43" s="46">
        <v>1441.0451435239631</v>
      </c>
      <c r="V43" s="46">
        <v>69177.148889667442</v>
      </c>
      <c r="W43" s="46">
        <v>7184.8511103325582</v>
      </c>
      <c r="X43" s="46">
        <v>17059.424946854931</v>
      </c>
      <c r="Y43" s="46">
        <v>9976.0051515893429</v>
      </c>
      <c r="Z43" s="46">
        <v>7083.4197952655886</v>
      </c>
      <c r="AA43" s="46">
        <v>6466.3659992993016</v>
      </c>
      <c r="AB43" s="46">
        <v>7083.4197952655886</v>
      </c>
      <c r="AC43" s="46">
        <v>17285.559721770376</v>
      </c>
      <c r="AD43" s="46">
        <v>10100.708611437789</v>
      </c>
      <c r="AE43" s="46"/>
      <c r="AF43" s="44"/>
      <c r="AG43" s="44"/>
    </row>
    <row r="44" spans="1:33" s="43" customFormat="1">
      <c r="A44" s="42">
        <v>43585</v>
      </c>
      <c r="B44" s="42">
        <v>43585</v>
      </c>
      <c r="C44" s="42">
        <v>43585</v>
      </c>
      <c r="D44" s="43">
        <v>10042051</v>
      </c>
      <c r="E44" s="43" t="s">
        <v>868</v>
      </c>
      <c r="F44" s="43" t="s">
        <v>853</v>
      </c>
      <c r="G44" s="44">
        <v>143985199</v>
      </c>
      <c r="H44" s="44">
        <v>98</v>
      </c>
      <c r="I44" s="44" t="s">
        <v>430</v>
      </c>
      <c r="J44" s="44" t="s">
        <v>812</v>
      </c>
      <c r="K44" s="45">
        <v>42116</v>
      </c>
      <c r="L44" s="45">
        <v>43586</v>
      </c>
      <c r="M44" s="44">
        <v>48</v>
      </c>
      <c r="N44" s="44">
        <v>47</v>
      </c>
      <c r="O44" s="44">
        <v>48</v>
      </c>
      <c r="P44" s="44">
        <v>47</v>
      </c>
      <c r="Q44" s="44">
        <v>47</v>
      </c>
      <c r="R44" s="46">
        <v>408815</v>
      </c>
      <c r="S44" s="47">
        <v>0.05</v>
      </c>
      <c r="T44" s="47">
        <v>9.1499999999999998E-2</v>
      </c>
      <c r="U44" s="46">
        <v>9414.7206510838569</v>
      </c>
      <c r="V44" s="46">
        <v>377247.82541188342</v>
      </c>
      <c r="W44" s="46">
        <v>31567.174588116584</v>
      </c>
      <c r="X44" s="46">
        <v>74587.521830748883</v>
      </c>
      <c r="Y44" s="46">
        <v>43052.52602110774</v>
      </c>
      <c r="Z44" s="46">
        <v>31534.995809641143</v>
      </c>
      <c r="AA44" s="46">
        <v>30909.525117530822</v>
      </c>
      <c r="AB44" s="46">
        <v>31534.995809641143</v>
      </c>
      <c r="AC44" s="46">
        <v>74658.765840141801</v>
      </c>
      <c r="AD44" s="46">
        <v>43091.591252025042</v>
      </c>
      <c r="AE44" s="46"/>
      <c r="AF44" s="44"/>
      <c r="AG44" s="44"/>
    </row>
    <row r="45" spans="1:33" s="43" customFormat="1">
      <c r="A45" s="42">
        <v>43585</v>
      </c>
      <c r="B45" s="42">
        <v>43585</v>
      </c>
      <c r="C45" s="42">
        <v>43585</v>
      </c>
      <c r="D45" s="43">
        <v>10054590</v>
      </c>
      <c r="E45" s="43" t="s">
        <v>852</v>
      </c>
      <c r="F45" s="43" t="s">
        <v>853</v>
      </c>
      <c r="G45" s="44">
        <v>143985474</v>
      </c>
      <c r="H45" s="44">
        <v>98</v>
      </c>
      <c r="I45" s="44" t="s">
        <v>513</v>
      </c>
      <c r="J45" s="44" t="s">
        <v>812</v>
      </c>
      <c r="K45" s="45">
        <v>42268</v>
      </c>
      <c r="L45" s="45">
        <v>44105</v>
      </c>
      <c r="M45" s="44">
        <v>60</v>
      </c>
      <c r="N45" s="44">
        <v>42</v>
      </c>
      <c r="O45" s="44">
        <v>60</v>
      </c>
      <c r="P45" s="44">
        <v>42</v>
      </c>
      <c r="Q45" s="44">
        <v>42</v>
      </c>
      <c r="R45" s="46">
        <v>407209</v>
      </c>
      <c r="S45" s="47">
        <v>0.05</v>
      </c>
      <c r="T45" s="47">
        <v>9.1499999999999998E-2</v>
      </c>
      <c r="U45" s="46">
        <v>7684.5361809440492</v>
      </c>
      <c r="V45" s="46">
        <v>368894.96899259568</v>
      </c>
      <c r="W45" s="46">
        <v>38314.031007404323</v>
      </c>
      <c r="X45" s="46">
        <v>82647.13603110367</v>
      </c>
      <c r="Y45" s="46">
        <v>48536.761676256487</v>
      </c>
      <c r="Z45" s="46">
        <v>34110.374354847183</v>
      </c>
      <c r="AA45" s="46">
        <v>26819.821705183025</v>
      </c>
      <c r="AB45" s="46">
        <v>34110.374354847183</v>
      </c>
      <c r="AC45" s="46">
        <v>92177.2018640475</v>
      </c>
      <c r="AD45" s="46">
        <v>53863.170856642944</v>
      </c>
      <c r="AE45" s="46"/>
      <c r="AF45" s="44"/>
      <c r="AG45" s="44"/>
    </row>
    <row r="46" spans="1:33" s="43" customFormat="1">
      <c r="A46" s="42">
        <v>43585</v>
      </c>
      <c r="B46" s="42">
        <v>43585</v>
      </c>
      <c r="C46" s="42">
        <v>43585</v>
      </c>
      <c r="D46" s="43">
        <v>10055419</v>
      </c>
      <c r="E46" s="43" t="s">
        <v>852</v>
      </c>
      <c r="F46" s="43" t="s">
        <v>853</v>
      </c>
      <c r="G46" s="44">
        <v>143986209</v>
      </c>
      <c r="H46" s="44">
        <v>98</v>
      </c>
      <c r="I46" s="44" t="s">
        <v>509</v>
      </c>
      <c r="J46" s="44" t="s">
        <v>812</v>
      </c>
      <c r="K46" s="45">
        <v>42213</v>
      </c>
      <c r="L46" s="45">
        <v>44044</v>
      </c>
      <c r="M46" s="44">
        <v>60</v>
      </c>
      <c r="N46" s="44">
        <v>44</v>
      </c>
      <c r="O46" s="44">
        <v>60</v>
      </c>
      <c r="P46" s="44">
        <v>44</v>
      </c>
      <c r="Q46" s="44">
        <v>44</v>
      </c>
      <c r="R46" s="46">
        <v>370499</v>
      </c>
      <c r="S46" s="47">
        <v>0.05</v>
      </c>
      <c r="T46" s="47">
        <v>9.1499999999999998E-2</v>
      </c>
      <c r="U46" s="46">
        <v>6991.7731938724073</v>
      </c>
      <c r="V46" s="46">
        <v>335638.98911072128</v>
      </c>
      <c r="W46" s="46">
        <v>34860.010889278725</v>
      </c>
      <c r="X46" s="46">
        <v>76936.985463592748</v>
      </c>
      <c r="Y46" s="46">
        <v>45142.508778237039</v>
      </c>
      <c r="Z46" s="46">
        <v>31794.476685355708</v>
      </c>
      <c r="AA46" s="46">
        <v>25564.007985471064</v>
      </c>
      <c r="AB46" s="46">
        <v>31794.476685355708</v>
      </c>
      <c r="AC46" s="46">
        <v>83867.402521623415</v>
      </c>
      <c r="AD46" s="46">
        <v>49007.391632344457</v>
      </c>
      <c r="AE46" s="46"/>
      <c r="AF46" s="44"/>
      <c r="AG46" s="44"/>
    </row>
    <row r="47" spans="1:33" s="43" customFormat="1">
      <c r="A47" s="42">
        <v>43585</v>
      </c>
      <c r="B47" s="42">
        <v>43585</v>
      </c>
      <c r="C47" s="42">
        <v>43585</v>
      </c>
      <c r="D47" s="43">
        <v>10042221</v>
      </c>
      <c r="E47" s="43" t="s">
        <v>852</v>
      </c>
      <c r="F47" s="43" t="s">
        <v>861</v>
      </c>
      <c r="G47" s="44">
        <v>143988112</v>
      </c>
      <c r="H47" s="44">
        <v>99</v>
      </c>
      <c r="I47" s="44" t="s">
        <v>551</v>
      </c>
      <c r="J47" s="44" t="s">
        <v>815</v>
      </c>
      <c r="K47" s="45">
        <v>40562</v>
      </c>
      <c r="L47" s="45">
        <v>51533</v>
      </c>
      <c r="M47" s="44">
        <v>361</v>
      </c>
      <c r="N47" s="44">
        <v>98</v>
      </c>
      <c r="O47" s="44">
        <v>216</v>
      </c>
      <c r="P47" s="44">
        <v>98</v>
      </c>
      <c r="Q47" s="44">
        <v>98</v>
      </c>
      <c r="R47" s="46">
        <v>1703084</v>
      </c>
      <c r="S47" s="47">
        <v>0.03</v>
      </c>
      <c r="T47" s="47">
        <v>7.6499999999999999E-2</v>
      </c>
      <c r="U47" s="46">
        <v>10213.791407919414</v>
      </c>
      <c r="V47" s="46">
        <v>1196111.5669158695</v>
      </c>
      <c r="W47" s="46">
        <v>506972.43308413052</v>
      </c>
      <c r="X47" s="46">
        <v>650090.78135631955</v>
      </c>
      <c r="Y47" s="46">
        <v>340467.98622119904</v>
      </c>
      <c r="Z47" s="46">
        <v>309622.79513512051</v>
      </c>
      <c r="AA47" s="46">
        <v>230015.27056594813</v>
      </c>
      <c r="AB47" s="46">
        <v>309622.79513512051</v>
      </c>
      <c r="AC47" s="46">
        <v>1010067.3771947285</v>
      </c>
      <c r="AD47" s="46">
        <v>503094.94411059353</v>
      </c>
      <c r="AE47" s="46"/>
      <c r="AF47" s="44"/>
      <c r="AG47" s="44"/>
    </row>
    <row r="48" spans="1:33" s="43" customFormat="1">
      <c r="A48" s="42">
        <v>43585</v>
      </c>
      <c r="B48" s="42">
        <v>43585</v>
      </c>
      <c r="C48" s="42">
        <v>43585</v>
      </c>
      <c r="D48" s="43">
        <v>10042097</v>
      </c>
      <c r="E48" s="43" t="s">
        <v>852</v>
      </c>
      <c r="F48" s="43" t="s">
        <v>861</v>
      </c>
      <c r="G48" s="44">
        <v>143998770</v>
      </c>
      <c r="H48" s="44">
        <v>99</v>
      </c>
      <c r="I48" s="44" t="s">
        <v>589</v>
      </c>
      <c r="J48" s="44" t="s">
        <v>816</v>
      </c>
      <c r="K48" s="45">
        <v>40899</v>
      </c>
      <c r="L48" s="45">
        <v>51836</v>
      </c>
      <c r="M48" s="44">
        <v>360</v>
      </c>
      <c r="N48" s="44">
        <v>87</v>
      </c>
      <c r="O48" s="44">
        <v>216</v>
      </c>
      <c r="P48" s="44">
        <v>87</v>
      </c>
      <c r="Q48" s="44">
        <v>87</v>
      </c>
      <c r="R48" s="46">
        <v>1800030</v>
      </c>
      <c r="S48" s="47">
        <v>0.03</v>
      </c>
      <c r="T48" s="47">
        <v>8.1500000000000003E-2</v>
      </c>
      <c r="U48" s="46">
        <v>10795.199149306307</v>
      </c>
      <c r="V48" s="46">
        <v>1221095.4615322864</v>
      </c>
      <c r="W48" s="46">
        <v>578934.53846771363</v>
      </c>
      <c r="X48" s="46">
        <v>643753.22435246734</v>
      </c>
      <c r="Y48" s="46">
        <v>328232.70566553285</v>
      </c>
      <c r="Z48" s="46">
        <v>315520.51868693449</v>
      </c>
      <c r="AA48" s="46">
        <v>233181.96688282909</v>
      </c>
      <c r="AB48" s="46">
        <v>315520.51868693449</v>
      </c>
      <c r="AC48" s="46">
        <v>1110667.5547178935</v>
      </c>
      <c r="AD48" s="46">
        <v>531733.01625016239</v>
      </c>
      <c r="AE48" s="46"/>
      <c r="AF48" s="44"/>
      <c r="AG48" s="44"/>
    </row>
    <row r="49" spans="1:33" s="43" customFormat="1">
      <c r="A49" s="42">
        <v>43585</v>
      </c>
      <c r="B49" s="42">
        <v>43585</v>
      </c>
      <c r="C49" s="42">
        <v>43585</v>
      </c>
      <c r="D49" s="43">
        <v>10042487</v>
      </c>
      <c r="E49" s="43" t="s">
        <v>868</v>
      </c>
      <c r="F49" s="43" t="s">
        <v>853</v>
      </c>
      <c r="G49" s="44">
        <v>143999661</v>
      </c>
      <c r="H49" s="44">
        <v>99</v>
      </c>
      <c r="I49" s="44" t="s">
        <v>600</v>
      </c>
      <c r="J49" s="44" t="s">
        <v>814</v>
      </c>
      <c r="K49" s="45">
        <v>41036</v>
      </c>
      <c r="L49" s="45">
        <v>43586</v>
      </c>
      <c r="M49" s="44">
        <v>84</v>
      </c>
      <c r="N49" s="44">
        <v>83</v>
      </c>
      <c r="O49" s="44">
        <v>84</v>
      </c>
      <c r="P49" s="44">
        <v>83</v>
      </c>
      <c r="Q49" s="44">
        <v>83</v>
      </c>
      <c r="R49" s="46">
        <v>500026</v>
      </c>
      <c r="S49" s="47">
        <v>0.03</v>
      </c>
      <c r="T49" s="47">
        <v>7.6499999999999999E-2</v>
      </c>
      <c r="U49" s="46">
        <v>6606.9935785325897</v>
      </c>
      <c r="V49" s="46">
        <v>428680.05509940506</v>
      </c>
      <c r="W49" s="46">
        <v>71345.944900594943</v>
      </c>
      <c r="X49" s="46">
        <v>126265.55272469664</v>
      </c>
      <c r="Y49" s="46">
        <v>54944.98430352431</v>
      </c>
      <c r="Z49" s="46">
        <v>71320.568421172327</v>
      </c>
      <c r="AA49" s="46">
        <v>70496.588413683101</v>
      </c>
      <c r="AB49" s="46">
        <v>71320.568421172327</v>
      </c>
      <c r="AC49" s="46">
        <v>126307.40549733414</v>
      </c>
      <c r="AD49" s="46">
        <v>54961.460596737568</v>
      </c>
      <c r="AE49" s="46"/>
      <c r="AF49" s="44"/>
      <c r="AG49" s="44"/>
    </row>
    <row r="50" spans="1:33" s="43" customFormat="1">
      <c r="A50" s="42">
        <v>43585</v>
      </c>
      <c r="B50" s="42">
        <v>43585</v>
      </c>
      <c r="C50" s="42">
        <v>43585</v>
      </c>
      <c r="D50" s="43">
        <v>10041680</v>
      </c>
      <c r="E50" s="43" t="s">
        <v>852</v>
      </c>
      <c r="F50" s="43" t="s">
        <v>853</v>
      </c>
      <c r="G50" s="44">
        <v>143986942</v>
      </c>
      <c r="H50" s="44">
        <v>98</v>
      </c>
      <c r="I50" s="44" t="s">
        <v>641</v>
      </c>
      <c r="J50" s="44" t="s">
        <v>818</v>
      </c>
      <c r="K50" s="45">
        <v>42544</v>
      </c>
      <c r="L50" s="45">
        <v>44378</v>
      </c>
      <c r="M50" s="44">
        <v>60</v>
      </c>
      <c r="N50" s="44">
        <v>33</v>
      </c>
      <c r="O50" s="44">
        <v>60</v>
      </c>
      <c r="P50" s="44">
        <v>33</v>
      </c>
      <c r="Q50" s="44">
        <v>33</v>
      </c>
      <c r="R50" s="46">
        <v>193290</v>
      </c>
      <c r="S50" s="47">
        <v>0.05</v>
      </c>
      <c r="T50" s="47">
        <v>8.8999999999999996E-2</v>
      </c>
      <c r="U50" s="46">
        <v>3647.6207510508739</v>
      </c>
      <c r="V50" s="46">
        <v>176129.70367716311</v>
      </c>
      <c r="W50" s="46">
        <v>17160.29632283689</v>
      </c>
      <c r="X50" s="46">
        <v>33195.613386446013</v>
      </c>
      <c r="Y50" s="46">
        <v>20046.589931308888</v>
      </c>
      <c r="Z50" s="46">
        <v>13149.023455137125</v>
      </c>
      <c r="AA50" s="46">
        <v>9438.1629775602887</v>
      </c>
      <c r="AB50" s="46">
        <v>13149.023455137125</v>
      </c>
      <c r="AC50" s="46">
        <v>42727.541385888675</v>
      </c>
      <c r="AD50" s="46">
        <v>25567.245063052425</v>
      </c>
      <c r="AE50" s="46"/>
      <c r="AF50" s="44"/>
      <c r="AG50" s="44"/>
    </row>
    <row r="51" spans="1:33" s="43" customFormat="1">
      <c r="A51" s="42">
        <v>43585</v>
      </c>
      <c r="B51" s="42">
        <v>43585</v>
      </c>
      <c r="C51" s="42">
        <v>43585</v>
      </c>
      <c r="D51" s="43">
        <v>10042082</v>
      </c>
      <c r="E51" s="43" t="s">
        <v>852</v>
      </c>
      <c r="F51" s="43" t="s">
        <v>853</v>
      </c>
      <c r="G51" s="44">
        <v>143988449</v>
      </c>
      <c r="H51" s="44">
        <v>98</v>
      </c>
      <c r="I51" s="44" t="s">
        <v>692</v>
      </c>
      <c r="J51" s="44" t="s">
        <v>820</v>
      </c>
      <c r="K51" s="45">
        <v>42836</v>
      </c>
      <c r="L51" s="45">
        <v>45383</v>
      </c>
      <c r="M51" s="44">
        <v>84</v>
      </c>
      <c r="N51" s="44">
        <v>24</v>
      </c>
      <c r="O51" s="44">
        <v>60</v>
      </c>
      <c r="P51" s="44">
        <v>24</v>
      </c>
      <c r="Q51" s="44">
        <v>24</v>
      </c>
      <c r="R51" s="46">
        <v>858971</v>
      </c>
      <c r="S51" s="47">
        <v>0.05</v>
      </c>
      <c r="T51" s="47">
        <v>8.5000000000000006E-2</v>
      </c>
      <c r="U51" s="46">
        <v>16209.842434429716</v>
      </c>
      <c r="V51" s="46">
        <v>790086.8902267568</v>
      </c>
      <c r="W51" s="46">
        <v>68884.109773243195</v>
      </c>
      <c r="X51" s="46">
        <v>112446.53949400265</v>
      </c>
      <c r="Y51" s="46">
        <v>70917.978950000834</v>
      </c>
      <c r="Z51" s="46">
        <v>41528.560544001812</v>
      </c>
      <c r="AA51" s="46">
        <v>27553.64390929728</v>
      </c>
      <c r="AB51" s="46">
        <v>41528.560544001812</v>
      </c>
      <c r="AC51" s="46">
        <v>182503.65583902865</v>
      </c>
      <c r="AD51" s="46">
        <v>113619.54606578301</v>
      </c>
      <c r="AE51" s="46"/>
      <c r="AF51" s="44"/>
      <c r="AG51" s="44"/>
    </row>
    <row r="52" spans="1:33" s="43" customFormat="1">
      <c r="A52" s="42">
        <v>43585</v>
      </c>
      <c r="B52" s="42">
        <v>43585</v>
      </c>
      <c r="C52" s="42">
        <v>43585</v>
      </c>
      <c r="D52" s="43">
        <v>10041636</v>
      </c>
      <c r="E52" s="43" t="s">
        <v>852</v>
      </c>
      <c r="F52" s="43" t="s">
        <v>853</v>
      </c>
      <c r="G52" s="44">
        <v>143988694</v>
      </c>
      <c r="H52" s="44">
        <v>98</v>
      </c>
      <c r="I52" s="44" t="s">
        <v>707</v>
      </c>
      <c r="J52" s="44" t="s">
        <v>820</v>
      </c>
      <c r="K52" s="45">
        <v>42879</v>
      </c>
      <c r="L52" s="45">
        <v>44713</v>
      </c>
      <c r="M52" s="44">
        <v>60</v>
      </c>
      <c r="N52" s="44">
        <v>22</v>
      </c>
      <c r="O52" s="44">
        <v>60</v>
      </c>
      <c r="P52" s="44">
        <v>22</v>
      </c>
      <c r="Q52" s="44">
        <v>22</v>
      </c>
      <c r="R52" s="46">
        <v>305111</v>
      </c>
      <c r="S52" s="47">
        <v>0.05</v>
      </c>
      <c r="T52" s="47">
        <v>8.5000000000000006E-2</v>
      </c>
      <c r="U52" s="46">
        <v>5757.8209683578207</v>
      </c>
      <c r="V52" s="46">
        <v>280643.00327249238</v>
      </c>
      <c r="W52" s="46">
        <v>24467.99672750762</v>
      </c>
      <c r="X52" s="46">
        <v>37263.633175679846</v>
      </c>
      <c r="Y52" s="46">
        <v>23527.865566457593</v>
      </c>
      <c r="Z52" s="46">
        <v>13735.767609222254</v>
      </c>
      <c r="AA52" s="46">
        <v>8971.5988000861271</v>
      </c>
      <c r="AB52" s="46">
        <v>13735.767609222254</v>
      </c>
      <c r="AC52" s="46">
        <v>64826.254828977806</v>
      </c>
      <c r="AD52" s="46">
        <v>40358.258101469255</v>
      </c>
      <c r="AE52" s="46"/>
      <c r="AF52" s="44"/>
      <c r="AG52" s="44"/>
    </row>
    <row r="53" spans="1:33" s="43" customFormat="1">
      <c r="A53" s="42">
        <v>43585</v>
      </c>
      <c r="B53" s="42">
        <v>43585</v>
      </c>
      <c r="C53" s="42">
        <v>43585</v>
      </c>
      <c r="D53" s="43">
        <v>10041606</v>
      </c>
      <c r="E53" s="43" t="s">
        <v>852</v>
      </c>
      <c r="F53" s="43" t="s">
        <v>853</v>
      </c>
      <c r="G53" s="44">
        <v>143988473</v>
      </c>
      <c r="H53" s="44">
        <v>98</v>
      </c>
      <c r="I53" s="44" t="s">
        <v>736</v>
      </c>
      <c r="J53" s="44" t="s">
        <v>822</v>
      </c>
      <c r="K53" s="45">
        <v>43026</v>
      </c>
      <c r="L53" s="45">
        <v>44866</v>
      </c>
      <c r="M53" s="44">
        <v>60</v>
      </c>
      <c r="N53" s="44">
        <v>17</v>
      </c>
      <c r="O53" s="44">
        <v>60</v>
      </c>
      <c r="P53" s="44">
        <v>17</v>
      </c>
      <c r="Q53" s="44">
        <v>17</v>
      </c>
      <c r="R53" s="46">
        <v>177833</v>
      </c>
      <c r="S53" s="47">
        <v>0.05</v>
      </c>
      <c r="T53" s="47">
        <v>0.08</v>
      </c>
      <c r="U53" s="46">
        <v>3355.9280926153965</v>
      </c>
      <c r="V53" s="46">
        <v>165509.11591480614</v>
      </c>
      <c r="W53" s="46">
        <v>12323.884085193858</v>
      </c>
      <c r="X53" s="46">
        <v>16645.709382086439</v>
      </c>
      <c r="Y53" s="46">
        <v>11083.368909348297</v>
      </c>
      <c r="Z53" s="46">
        <v>5562.3404727381421</v>
      </c>
      <c r="AA53" s="46">
        <v>3491.7671574715932</v>
      </c>
      <c r="AB53" s="46">
        <v>5562.3404727381421</v>
      </c>
      <c r="AC53" s="46">
        <v>35846.569642116257</v>
      </c>
      <c r="AD53" s="46">
        <v>23522.685556923825</v>
      </c>
      <c r="AE53" s="46"/>
      <c r="AF53" s="44"/>
      <c r="AG53" s="44"/>
    </row>
    <row r="54" spans="1:33" s="43" customFormat="1">
      <c r="A54" s="42">
        <v>43585</v>
      </c>
      <c r="B54" s="42">
        <v>43585</v>
      </c>
      <c r="C54" s="42">
        <v>43585</v>
      </c>
      <c r="D54" s="43">
        <v>10042068</v>
      </c>
      <c r="E54" s="43" t="s">
        <v>852</v>
      </c>
      <c r="F54" s="43" t="s">
        <v>853</v>
      </c>
      <c r="G54" s="44">
        <v>143988805</v>
      </c>
      <c r="H54" s="44">
        <v>98</v>
      </c>
      <c r="I54" s="44" t="s">
        <v>486</v>
      </c>
      <c r="J54" s="44" t="s">
        <v>822</v>
      </c>
      <c r="K54" s="45">
        <v>43122</v>
      </c>
      <c r="L54" s="45">
        <v>44958</v>
      </c>
      <c r="M54" s="44">
        <v>60</v>
      </c>
      <c r="N54" s="44">
        <v>14</v>
      </c>
      <c r="O54" s="44">
        <v>60</v>
      </c>
      <c r="P54" s="44">
        <v>14</v>
      </c>
      <c r="Q54" s="44">
        <v>14</v>
      </c>
      <c r="R54" s="46">
        <v>298281</v>
      </c>
      <c r="S54" s="47">
        <v>0.05</v>
      </c>
      <c r="T54" s="47">
        <v>0.08</v>
      </c>
      <c r="U54" s="46">
        <v>5628.9304425692253</v>
      </c>
      <c r="V54" s="46">
        <v>277610.03078272479</v>
      </c>
      <c r="W54" s="46">
        <v>20670.969217275211</v>
      </c>
      <c r="X54" s="46">
        <v>23555.904911128673</v>
      </c>
      <c r="Y54" s="46">
        <v>15708.626827014028</v>
      </c>
      <c r="Z54" s="46">
        <v>7847.278084114645</v>
      </c>
      <c r="AA54" s="46">
        <v>4823.2261506975492</v>
      </c>
      <c r="AB54" s="46">
        <v>7847.278084114645</v>
      </c>
      <c r="AC54" s="46">
        <v>60125.795771426463</v>
      </c>
      <c r="AD54" s="46">
        <v>39454.826554153522</v>
      </c>
      <c r="AE54" s="46"/>
      <c r="AF54" s="44"/>
      <c r="AG54" s="44"/>
    </row>
    <row r="55" spans="1:33" s="43" customFormat="1">
      <c r="A55" s="42">
        <v>43585</v>
      </c>
      <c r="B55" s="42">
        <v>43585</v>
      </c>
      <c r="C55" s="42">
        <v>43585</v>
      </c>
      <c r="D55" s="43">
        <v>10041360</v>
      </c>
      <c r="E55" s="43" t="s">
        <v>852</v>
      </c>
      <c r="F55" s="43" t="s">
        <v>853</v>
      </c>
      <c r="G55" s="44">
        <v>143988872</v>
      </c>
      <c r="H55" s="44">
        <v>98</v>
      </c>
      <c r="I55" s="44" t="s">
        <v>750</v>
      </c>
      <c r="J55" s="44" t="s">
        <v>822</v>
      </c>
      <c r="K55" s="45">
        <v>43136</v>
      </c>
      <c r="L55" s="45">
        <v>44228</v>
      </c>
      <c r="M55" s="44">
        <v>36</v>
      </c>
      <c r="N55" s="44">
        <v>14</v>
      </c>
      <c r="O55" s="44">
        <v>36</v>
      </c>
      <c r="P55" s="44">
        <v>14</v>
      </c>
      <c r="Q55" s="44">
        <v>14</v>
      </c>
      <c r="R55" s="46">
        <v>201112</v>
      </c>
      <c r="S55" s="47">
        <v>0.05</v>
      </c>
      <c r="T55" s="47">
        <v>0.08</v>
      </c>
      <c r="U55" s="46">
        <v>6027.5070585134836</v>
      </c>
      <c r="V55" s="46">
        <v>192348.63296230577</v>
      </c>
      <c r="W55" s="46">
        <v>8763.3670376942318</v>
      </c>
      <c r="X55" s="46">
        <v>14995.601967166338</v>
      </c>
      <c r="Y55" s="46">
        <v>9730.6586619114532</v>
      </c>
      <c r="Z55" s="46">
        <v>5264.9433052548848</v>
      </c>
      <c r="AA55" s="46">
        <v>3407.9760702144231</v>
      </c>
      <c r="AB55" s="46">
        <v>5264.9433052548848</v>
      </c>
      <c r="AC55" s="46">
        <v>24641.621144178032</v>
      </c>
      <c r="AD55" s="46">
        <v>15878.254106485372</v>
      </c>
      <c r="AE55" s="46"/>
      <c r="AF55" s="44"/>
      <c r="AG55" s="44"/>
    </row>
    <row r="56" spans="1:33" s="43" customFormat="1">
      <c r="A56" s="42">
        <v>43585</v>
      </c>
      <c r="B56" s="42">
        <v>43585</v>
      </c>
      <c r="C56" s="42">
        <v>43585</v>
      </c>
      <c r="D56" s="43">
        <v>10042221</v>
      </c>
      <c r="E56" s="43" t="s">
        <v>852</v>
      </c>
      <c r="F56" s="43" t="s">
        <v>861</v>
      </c>
      <c r="G56" s="44">
        <v>143988996</v>
      </c>
      <c r="H56" s="44">
        <v>98</v>
      </c>
      <c r="I56" s="44" t="s">
        <v>779</v>
      </c>
      <c r="J56" s="44" t="s">
        <v>822</v>
      </c>
      <c r="K56" s="45">
        <v>43329</v>
      </c>
      <c r="L56" s="45">
        <v>45170</v>
      </c>
      <c r="M56" s="44">
        <v>61</v>
      </c>
      <c r="N56" s="44">
        <v>7</v>
      </c>
      <c r="O56" s="44">
        <v>60</v>
      </c>
      <c r="P56" s="44">
        <v>7</v>
      </c>
      <c r="Q56" s="44">
        <v>7</v>
      </c>
      <c r="R56" s="46">
        <v>406758</v>
      </c>
      <c r="S56" s="47">
        <v>0.05</v>
      </c>
      <c r="T56" s="47">
        <v>0.08</v>
      </c>
      <c r="U56" s="46">
        <v>7676.0252545705998</v>
      </c>
      <c r="V56" s="46">
        <v>378569.53980011988</v>
      </c>
      <c r="W56" s="46">
        <v>28188.460199880123</v>
      </c>
      <c r="X56" s="46">
        <v>16937.198336741778</v>
      </c>
      <c r="Y56" s="46">
        <v>11336.770386562639</v>
      </c>
      <c r="Z56" s="46">
        <v>5600.4279501791389</v>
      </c>
      <c r="AA56" s="46">
        <v>3288.6536899860143</v>
      </c>
      <c r="AB56" s="46">
        <v>5600.4279501791389</v>
      </c>
      <c r="AC56" s="46">
        <v>81991.975474113016</v>
      </c>
      <c r="AD56" s="46">
        <v>53803.515274236037</v>
      </c>
      <c r="AE56" s="46"/>
      <c r="AF56" s="44"/>
      <c r="AG56" s="44"/>
    </row>
    <row r="57" spans="1:33" s="43" customFormat="1">
      <c r="A57" s="42">
        <v>43585</v>
      </c>
      <c r="B57" s="42">
        <v>43585</v>
      </c>
      <c r="C57" s="42">
        <v>43585</v>
      </c>
      <c r="D57" s="43">
        <v>10041678</v>
      </c>
      <c r="E57" s="43" t="s">
        <v>852</v>
      </c>
      <c r="F57" s="43" t="s">
        <v>853</v>
      </c>
      <c r="G57" s="44">
        <v>143989615</v>
      </c>
      <c r="H57" s="44">
        <v>98</v>
      </c>
      <c r="I57" s="44" t="s">
        <v>437</v>
      </c>
      <c r="J57" s="44" t="s">
        <v>822</v>
      </c>
      <c r="K57" s="45">
        <v>43402</v>
      </c>
      <c r="L57" s="45">
        <v>45231</v>
      </c>
      <c r="M57" s="44">
        <v>60</v>
      </c>
      <c r="N57" s="44">
        <v>5</v>
      </c>
      <c r="O57" s="44">
        <v>60</v>
      </c>
      <c r="P57" s="44">
        <v>5</v>
      </c>
      <c r="Q57" s="44">
        <v>5</v>
      </c>
      <c r="R57" s="46">
        <v>163789</v>
      </c>
      <c r="S57" s="47">
        <v>0.05</v>
      </c>
      <c r="T57" s="47">
        <v>0.08</v>
      </c>
      <c r="U57" s="46">
        <v>3090.9004873189069</v>
      </c>
      <c r="V57" s="46">
        <v>152438.36963089069</v>
      </c>
      <c r="W57" s="46">
        <v>11350.630369109305</v>
      </c>
      <c r="X57" s="46">
        <v>4942.0441997587277</v>
      </c>
      <c r="Y57" s="46">
        <v>3311.49989842795</v>
      </c>
      <c r="Z57" s="46">
        <v>1630.5443013307777</v>
      </c>
      <c r="AA57" s="46">
        <v>945.88586409244215</v>
      </c>
      <c r="AB57" s="46">
        <v>1630.5443013307777</v>
      </c>
      <c r="AC57" s="46">
        <v>33015.659608242451</v>
      </c>
      <c r="AD57" s="46">
        <v>21665.029239134426</v>
      </c>
      <c r="AE57" s="46"/>
      <c r="AF57" s="44"/>
      <c r="AG57" s="44"/>
    </row>
    <row r="58" spans="1:33" s="43" customFormat="1">
      <c r="A58" s="42">
        <v>43616</v>
      </c>
      <c r="B58" s="42">
        <v>43616</v>
      </c>
      <c r="C58" s="42">
        <v>43616</v>
      </c>
      <c r="D58" s="43">
        <v>10042062</v>
      </c>
      <c r="E58" s="43" t="s">
        <v>852</v>
      </c>
      <c r="F58" s="43" t="s">
        <v>853</v>
      </c>
      <c r="G58" s="44">
        <v>143124061</v>
      </c>
      <c r="H58" s="44">
        <v>99</v>
      </c>
      <c r="I58" s="44" t="s">
        <v>204</v>
      </c>
      <c r="J58" s="44" t="s">
        <v>811</v>
      </c>
      <c r="K58" s="45">
        <v>40346</v>
      </c>
      <c r="L58" s="45">
        <v>43647</v>
      </c>
      <c r="M58" s="44">
        <v>109</v>
      </c>
      <c r="N58" s="44">
        <v>106</v>
      </c>
      <c r="O58" s="44">
        <v>109</v>
      </c>
      <c r="P58" s="44">
        <v>106</v>
      </c>
      <c r="Q58" s="44">
        <v>106</v>
      </c>
      <c r="R58" s="46">
        <v>6219737</v>
      </c>
      <c r="S58" s="47">
        <v>0.03</v>
      </c>
      <c r="T58" s="47">
        <v>8.6499999999999994E-2</v>
      </c>
      <c r="U58" s="46">
        <v>65260.000581068787</v>
      </c>
      <c r="V58" s="46">
        <v>4915249.4654465485</v>
      </c>
      <c r="W58" s="46">
        <v>1304487.5345534515</v>
      </c>
      <c r="X58" s="46">
        <v>2195301.6490285937</v>
      </c>
      <c r="Y58" s="46">
        <v>892628.22683586273</v>
      </c>
      <c r="Z58" s="46">
        <v>1302673.4221927309</v>
      </c>
      <c r="AA58" s="46">
        <v>1268584.2079143657</v>
      </c>
      <c r="AB58" s="46">
        <v>1302673.4221927309</v>
      </c>
      <c r="AC58" s="46">
        <v>2198090.5978898956</v>
      </c>
      <c r="AD58" s="46">
        <v>893603.06333649904</v>
      </c>
      <c r="AE58" s="46">
        <v>-5.4948031902313232E-8</v>
      </c>
      <c r="AF58" s="44"/>
      <c r="AG58" s="44"/>
    </row>
    <row r="59" spans="1:33" s="43" customFormat="1">
      <c r="A59" s="42">
        <v>43616</v>
      </c>
      <c r="B59" s="42">
        <v>43616</v>
      </c>
      <c r="C59" s="42">
        <v>43616</v>
      </c>
      <c r="D59" s="43">
        <v>10041770</v>
      </c>
      <c r="E59" s="43" t="s">
        <v>852</v>
      </c>
      <c r="F59" s="43" t="s">
        <v>853</v>
      </c>
      <c r="G59" s="44">
        <v>143980081</v>
      </c>
      <c r="H59" s="44">
        <v>98</v>
      </c>
      <c r="I59" s="44" t="s">
        <v>429</v>
      </c>
      <c r="J59" s="44" t="s">
        <v>817</v>
      </c>
      <c r="K59" s="45">
        <v>41407</v>
      </c>
      <c r="L59" s="45">
        <v>43952</v>
      </c>
      <c r="M59" s="44">
        <v>84</v>
      </c>
      <c r="N59" s="44">
        <v>72</v>
      </c>
      <c r="O59" s="44">
        <v>60</v>
      </c>
      <c r="P59" s="44">
        <v>60</v>
      </c>
      <c r="Q59" s="44">
        <v>72</v>
      </c>
      <c r="R59" s="46">
        <v>460401</v>
      </c>
      <c r="S59" s="47">
        <v>0.05</v>
      </c>
      <c r="T59" s="47">
        <v>9.4E-2</v>
      </c>
      <c r="U59" s="46">
        <v>8688.3348409362789</v>
      </c>
      <c r="V59" s="46">
        <v>414657.76565847069</v>
      </c>
      <c r="W59" s="46">
        <v>45743.234341529314</v>
      </c>
      <c r="X59" s="46">
        <v>106642.32479770796</v>
      </c>
      <c r="Y59" s="46">
        <v>60899.090456176666</v>
      </c>
      <c r="Z59" s="46">
        <v>45743.234341531293</v>
      </c>
      <c r="AA59" s="46">
        <v>54891.881209835177</v>
      </c>
      <c r="AB59" s="46">
        <v>45743.234341531293</v>
      </c>
      <c r="AC59" s="46">
        <v>106642.32479770796</v>
      </c>
      <c r="AD59" s="46">
        <v>60899.090456176666</v>
      </c>
      <c r="AE59" s="46">
        <v>1.9790604710578918E-9</v>
      </c>
      <c r="AF59" s="44"/>
      <c r="AG59" s="44"/>
    </row>
    <row r="60" spans="1:33" s="43" customFormat="1">
      <c r="A60" s="42">
        <v>43616</v>
      </c>
      <c r="B60" s="42">
        <v>43616</v>
      </c>
      <c r="C60" s="42">
        <v>43616</v>
      </c>
      <c r="D60" s="43">
        <v>10041518</v>
      </c>
      <c r="E60" s="43" t="s">
        <v>852</v>
      </c>
      <c r="F60" s="43" t="s">
        <v>853</v>
      </c>
      <c r="G60" s="44">
        <v>143982289</v>
      </c>
      <c r="H60" s="44">
        <v>98</v>
      </c>
      <c r="I60" s="44" t="s">
        <v>442</v>
      </c>
      <c r="J60" s="44" t="s">
        <v>812</v>
      </c>
      <c r="K60" s="45">
        <v>41649</v>
      </c>
      <c r="L60" s="45">
        <v>44197</v>
      </c>
      <c r="M60" s="44">
        <v>84</v>
      </c>
      <c r="N60" s="44">
        <v>64</v>
      </c>
      <c r="O60" s="44">
        <v>60</v>
      </c>
      <c r="P60" s="44">
        <v>60</v>
      </c>
      <c r="Q60" s="44">
        <v>64</v>
      </c>
      <c r="R60" s="46">
        <v>1002359</v>
      </c>
      <c r="S60" s="47">
        <v>0.05</v>
      </c>
      <c r="T60" s="47">
        <v>9.1499999999999998E-2</v>
      </c>
      <c r="U60" s="46">
        <v>18915.750884177156</v>
      </c>
      <c r="V60" s="46">
        <v>908047.69104918896</v>
      </c>
      <c r="W60" s="46">
        <v>94311.308950811042</v>
      </c>
      <c r="X60" s="46">
        <v>226897.36200144107</v>
      </c>
      <c r="Y60" s="46">
        <v>132586.05305062945</v>
      </c>
      <c r="Z60" s="46">
        <v>94311.308950811625</v>
      </c>
      <c r="AA60" s="46">
        <v>100598.72954753178</v>
      </c>
      <c r="AB60" s="46">
        <v>94311.308950811625</v>
      </c>
      <c r="AC60" s="46">
        <v>226897.36200144107</v>
      </c>
      <c r="AD60" s="46">
        <v>132586.05305062945</v>
      </c>
      <c r="AE60" s="46">
        <v>5.8207660913467407E-10</v>
      </c>
      <c r="AF60" s="44"/>
      <c r="AG60" s="44"/>
    </row>
    <row r="61" spans="1:33" s="43" customFormat="1">
      <c r="A61" s="42">
        <v>43616</v>
      </c>
      <c r="B61" s="42">
        <v>43616</v>
      </c>
      <c r="C61" s="42">
        <v>43616</v>
      </c>
      <c r="D61" s="43">
        <v>8441083</v>
      </c>
      <c r="E61" s="43" t="s">
        <v>868</v>
      </c>
      <c r="F61" s="43" t="s">
        <v>853</v>
      </c>
      <c r="G61" s="44">
        <v>143982874</v>
      </c>
      <c r="H61" s="44">
        <v>98</v>
      </c>
      <c r="I61" s="44" t="s">
        <v>455</v>
      </c>
      <c r="J61" s="44" t="s">
        <v>812</v>
      </c>
      <c r="K61" s="45">
        <v>41796</v>
      </c>
      <c r="L61" s="45">
        <v>43617</v>
      </c>
      <c r="M61" s="44">
        <v>60</v>
      </c>
      <c r="N61" s="44">
        <v>59</v>
      </c>
      <c r="O61" s="44">
        <v>60</v>
      </c>
      <c r="P61" s="44">
        <v>59</v>
      </c>
      <c r="Q61" s="44">
        <v>59</v>
      </c>
      <c r="R61" s="46">
        <v>250937</v>
      </c>
      <c r="S61" s="47">
        <v>0.05</v>
      </c>
      <c r="T61" s="47">
        <v>9.1499999999999998E-2</v>
      </c>
      <c r="U61" s="46">
        <v>4735.4907569271718</v>
      </c>
      <c r="V61" s="46">
        <v>227326.5002347565</v>
      </c>
      <c r="W61" s="46">
        <v>23610.499765243498</v>
      </c>
      <c r="X61" s="46">
        <v>56767.110304782604</v>
      </c>
      <c r="Y61" s="46">
        <v>33172.796076389961</v>
      </c>
      <c r="Z61" s="46">
        <v>23594.314228392643</v>
      </c>
      <c r="AA61" s="46">
        <v>23216.991435822772</v>
      </c>
      <c r="AB61" s="46">
        <v>23594.314228392643</v>
      </c>
      <c r="AC61" s="46">
        <v>56802.94518087394</v>
      </c>
      <c r="AD61" s="46">
        <v>33192.445415630325</v>
      </c>
      <c r="AE61" s="46">
        <v>1.1641532182693481E-10</v>
      </c>
      <c r="AF61" s="44"/>
      <c r="AG61" s="44"/>
    </row>
    <row r="62" spans="1:33" s="43" customFormat="1">
      <c r="A62" s="42">
        <v>43616</v>
      </c>
      <c r="B62" s="42">
        <v>43616</v>
      </c>
      <c r="C62" s="42">
        <v>43616</v>
      </c>
      <c r="D62" s="43">
        <v>10041541</v>
      </c>
      <c r="E62" s="43" t="s">
        <v>852</v>
      </c>
      <c r="F62" s="43" t="s">
        <v>853</v>
      </c>
      <c r="G62" s="44">
        <v>143983471</v>
      </c>
      <c r="H62" s="44">
        <v>98</v>
      </c>
      <c r="I62" s="44" t="s">
        <v>463</v>
      </c>
      <c r="J62" s="44" t="s">
        <v>812</v>
      </c>
      <c r="K62" s="45">
        <v>41838</v>
      </c>
      <c r="L62" s="45">
        <v>43678</v>
      </c>
      <c r="M62" s="44">
        <v>60</v>
      </c>
      <c r="N62" s="44">
        <v>57</v>
      </c>
      <c r="O62" s="44">
        <v>60</v>
      </c>
      <c r="P62" s="44">
        <v>57</v>
      </c>
      <c r="Q62" s="44">
        <v>57</v>
      </c>
      <c r="R62" s="46">
        <v>203633</v>
      </c>
      <c r="S62" s="47">
        <v>0.05</v>
      </c>
      <c r="T62" s="47">
        <v>9.1499999999999998E-2</v>
      </c>
      <c r="U62" s="46">
        <v>3842.8059206308785</v>
      </c>
      <c r="V62" s="46">
        <v>184473.30294976098</v>
      </c>
      <c r="W62" s="46">
        <v>19159.697050239018</v>
      </c>
      <c r="X62" s="46">
        <v>45921.452864624123</v>
      </c>
      <c r="Y62" s="46">
        <v>26839.948098120221</v>
      </c>
      <c r="Z62" s="46">
        <v>19081.504766503902</v>
      </c>
      <c r="AA62" s="46">
        <v>18201.712197727069</v>
      </c>
      <c r="AB62" s="46">
        <v>19081.504766503902</v>
      </c>
      <c r="AC62" s="46">
        <v>46095.052288091829</v>
      </c>
      <c r="AD62" s="46">
        <v>26935.355237852724</v>
      </c>
      <c r="AE62" s="46">
        <v>8.7311491370201111E-11</v>
      </c>
      <c r="AF62" s="44"/>
      <c r="AG62" s="44"/>
    </row>
    <row r="63" spans="1:33" s="43" customFormat="1">
      <c r="A63" s="42">
        <v>43616</v>
      </c>
      <c r="B63" s="42">
        <v>43616</v>
      </c>
      <c r="C63" s="42">
        <v>43616</v>
      </c>
      <c r="D63" s="43">
        <v>10041481</v>
      </c>
      <c r="E63" s="43" t="s">
        <v>868</v>
      </c>
      <c r="F63" s="43" t="s">
        <v>853</v>
      </c>
      <c r="G63" s="44">
        <v>143983560</v>
      </c>
      <c r="H63" s="44">
        <v>98</v>
      </c>
      <c r="I63" s="44" t="s">
        <v>465</v>
      </c>
      <c r="J63" s="44" t="s">
        <v>812</v>
      </c>
      <c r="K63" s="45">
        <v>41801</v>
      </c>
      <c r="L63" s="45">
        <v>43617</v>
      </c>
      <c r="M63" s="44">
        <v>60</v>
      </c>
      <c r="N63" s="44">
        <v>59</v>
      </c>
      <c r="O63" s="44">
        <v>60</v>
      </c>
      <c r="P63" s="44">
        <v>59</v>
      </c>
      <c r="Q63" s="44">
        <v>59</v>
      </c>
      <c r="R63" s="46">
        <v>60041</v>
      </c>
      <c r="S63" s="47">
        <v>0.05</v>
      </c>
      <c r="T63" s="47">
        <v>9.1499999999999998E-2</v>
      </c>
      <c r="U63" s="46">
        <v>1133.0477392200605</v>
      </c>
      <c r="V63" s="46">
        <v>54391.781206418404</v>
      </c>
      <c r="W63" s="46">
        <v>5649.2187935815964</v>
      </c>
      <c r="X63" s="46">
        <v>13582.509035373223</v>
      </c>
      <c r="Y63" s="46">
        <v>7937.1629103023006</v>
      </c>
      <c r="Z63" s="46">
        <v>5645.3461250709224</v>
      </c>
      <c r="AA63" s="46">
        <v>5555.0651470219027</v>
      </c>
      <c r="AB63" s="46">
        <v>5645.3461250709224</v>
      </c>
      <c r="AC63" s="46">
        <v>13591.08314678524</v>
      </c>
      <c r="AD63" s="46">
        <v>7941.8643532036294</v>
      </c>
      <c r="AE63" s="46">
        <v>1.4551915228366852E-11</v>
      </c>
      <c r="AF63" s="44"/>
      <c r="AG63" s="44"/>
    </row>
    <row r="64" spans="1:33" s="43" customFormat="1">
      <c r="A64" s="42">
        <v>43616</v>
      </c>
      <c r="B64" s="42">
        <v>43616</v>
      </c>
      <c r="C64" s="42">
        <v>43616</v>
      </c>
      <c r="D64" s="43">
        <v>10041689</v>
      </c>
      <c r="E64" s="43" t="s">
        <v>868</v>
      </c>
      <c r="F64" s="43" t="s">
        <v>853</v>
      </c>
      <c r="G64" s="44">
        <v>143983641</v>
      </c>
      <c r="H64" s="44">
        <v>98</v>
      </c>
      <c r="I64" s="44" t="s">
        <v>467</v>
      </c>
      <c r="J64" s="44" t="s">
        <v>812</v>
      </c>
      <c r="K64" s="45">
        <v>41779</v>
      </c>
      <c r="L64" s="45">
        <v>43617</v>
      </c>
      <c r="M64" s="44">
        <v>60</v>
      </c>
      <c r="N64" s="44">
        <v>59</v>
      </c>
      <c r="O64" s="44">
        <v>60</v>
      </c>
      <c r="P64" s="44">
        <v>59</v>
      </c>
      <c r="Q64" s="44">
        <v>59</v>
      </c>
      <c r="R64" s="46">
        <v>129360</v>
      </c>
      <c r="S64" s="47">
        <v>0.05</v>
      </c>
      <c r="T64" s="47">
        <v>9.1499999999999998E-2</v>
      </c>
      <c r="U64" s="46">
        <v>2441.1827841892546</v>
      </c>
      <c r="V64" s="46">
        <v>117188.60140341244</v>
      </c>
      <c r="W64" s="46">
        <v>12171.398596587562</v>
      </c>
      <c r="X64" s="46">
        <v>29263.892487065168</v>
      </c>
      <c r="Y64" s="46">
        <v>17100.837662209262</v>
      </c>
      <c r="Z64" s="46">
        <v>12163.054824855906</v>
      </c>
      <c r="AA64" s="46">
        <v>11968.541953311102</v>
      </c>
      <c r="AB64" s="46">
        <v>12163.054824855906</v>
      </c>
      <c r="AC64" s="46">
        <v>29282.36564794289</v>
      </c>
      <c r="AD64" s="46">
        <v>17110.96705135527</v>
      </c>
      <c r="AE64" s="46">
        <v>5.8207660913467407E-11</v>
      </c>
      <c r="AF64" s="44"/>
      <c r="AG64" s="44"/>
    </row>
    <row r="65" spans="1:33" s="43" customFormat="1">
      <c r="A65" s="42">
        <v>43616</v>
      </c>
      <c r="B65" s="42">
        <v>43616</v>
      </c>
      <c r="C65" s="42">
        <v>43616</v>
      </c>
      <c r="D65" s="43">
        <v>10041946</v>
      </c>
      <c r="E65" s="43" t="s">
        <v>868</v>
      </c>
      <c r="F65" s="43" t="s">
        <v>853</v>
      </c>
      <c r="G65" s="44">
        <v>143983889</v>
      </c>
      <c r="H65" s="44">
        <v>98</v>
      </c>
      <c r="I65" s="44" t="s">
        <v>469</v>
      </c>
      <c r="J65" s="44" t="s">
        <v>812</v>
      </c>
      <c r="K65" s="45">
        <v>41799</v>
      </c>
      <c r="L65" s="45">
        <v>43617</v>
      </c>
      <c r="M65" s="44">
        <v>60</v>
      </c>
      <c r="N65" s="44">
        <v>59</v>
      </c>
      <c r="O65" s="44">
        <v>60</v>
      </c>
      <c r="P65" s="44">
        <v>59</v>
      </c>
      <c r="Q65" s="44">
        <v>59</v>
      </c>
      <c r="R65" s="46">
        <v>160011</v>
      </c>
      <c r="S65" s="47">
        <v>0.05</v>
      </c>
      <c r="T65" s="47">
        <v>9.1499999999999998E-2</v>
      </c>
      <c r="U65" s="46">
        <v>3019.6049666118338</v>
      </c>
      <c r="V65" s="46">
        <v>144955.66867007906</v>
      </c>
      <c r="W65" s="46">
        <v>15055.33132992094</v>
      </c>
      <c r="X65" s="46">
        <v>36197.779071952566</v>
      </c>
      <c r="Y65" s="46">
        <v>21152.768515520787</v>
      </c>
      <c r="Z65" s="46">
        <v>15045.010556431778</v>
      </c>
      <c r="AA65" s="46">
        <v>14804.409141088925</v>
      </c>
      <c r="AB65" s="46">
        <v>15045.010556431778</v>
      </c>
      <c r="AC65" s="46">
        <v>36220.629326631053</v>
      </c>
      <c r="AD65" s="46">
        <v>21165.297996710025</v>
      </c>
      <c r="AE65" s="46">
        <v>8.7311491370201111E-11</v>
      </c>
      <c r="AF65" s="44"/>
      <c r="AG65" s="44"/>
    </row>
    <row r="66" spans="1:33" s="43" customFormat="1">
      <c r="A66" s="42">
        <v>43616</v>
      </c>
      <c r="B66" s="42">
        <v>43616</v>
      </c>
      <c r="C66" s="42">
        <v>43616</v>
      </c>
      <c r="D66" s="43">
        <v>10041890</v>
      </c>
      <c r="E66" s="43" t="s">
        <v>868</v>
      </c>
      <c r="F66" s="43" t="s">
        <v>853</v>
      </c>
      <c r="G66" s="44">
        <v>143984176</v>
      </c>
      <c r="H66" s="44">
        <v>98</v>
      </c>
      <c r="I66" s="44" t="s">
        <v>476</v>
      </c>
      <c r="J66" s="44" t="s">
        <v>812</v>
      </c>
      <c r="K66" s="45">
        <v>41800</v>
      </c>
      <c r="L66" s="45">
        <v>43617</v>
      </c>
      <c r="M66" s="44">
        <v>60</v>
      </c>
      <c r="N66" s="44">
        <v>59</v>
      </c>
      <c r="O66" s="44">
        <v>60</v>
      </c>
      <c r="P66" s="44">
        <v>59</v>
      </c>
      <c r="Q66" s="44">
        <v>59</v>
      </c>
      <c r="R66" s="46">
        <v>86596</v>
      </c>
      <c r="S66" s="47">
        <v>0.05</v>
      </c>
      <c r="T66" s="47">
        <v>9.1499999999999998E-2</v>
      </c>
      <c r="U66" s="46">
        <v>1634.1733486367709</v>
      </c>
      <c r="V66" s="46">
        <v>78448.238459569431</v>
      </c>
      <c r="W66" s="46">
        <v>8147.7615404305689</v>
      </c>
      <c r="X66" s="46">
        <v>19589.796179730183</v>
      </c>
      <c r="Y66" s="46">
        <v>11447.620115929763</v>
      </c>
      <c r="Z66" s="46">
        <v>8142.1760638004198</v>
      </c>
      <c r="AA66" s="46">
        <v>8011.9655147567264</v>
      </c>
      <c r="AB66" s="46">
        <v>8142.1760638004198</v>
      </c>
      <c r="AC66" s="46">
        <v>19602.162458636871</v>
      </c>
      <c r="AD66" s="46">
        <v>11454.400918206244</v>
      </c>
      <c r="AE66" s="46">
        <v>5.8207660913467407E-11</v>
      </c>
      <c r="AF66" s="44"/>
      <c r="AG66" s="44"/>
    </row>
    <row r="67" spans="1:33" s="43" customFormat="1">
      <c r="A67" s="42">
        <v>43616</v>
      </c>
      <c r="B67" s="42">
        <v>43616</v>
      </c>
      <c r="C67" s="42">
        <v>43616</v>
      </c>
      <c r="D67" s="43">
        <v>10042123</v>
      </c>
      <c r="E67" s="43" t="s">
        <v>852</v>
      </c>
      <c r="F67" s="43" t="s">
        <v>853</v>
      </c>
      <c r="G67" s="44">
        <v>143984540</v>
      </c>
      <c r="H67" s="44">
        <v>98</v>
      </c>
      <c r="I67" s="44" t="s">
        <v>485</v>
      </c>
      <c r="J67" s="44" t="s">
        <v>812</v>
      </c>
      <c r="K67" s="45">
        <v>42228</v>
      </c>
      <c r="L67" s="45">
        <v>44044</v>
      </c>
      <c r="M67" s="44">
        <v>60</v>
      </c>
      <c r="N67" s="44">
        <v>45</v>
      </c>
      <c r="O67" s="44">
        <v>60</v>
      </c>
      <c r="P67" s="44">
        <v>45</v>
      </c>
      <c r="Q67" s="44">
        <v>45</v>
      </c>
      <c r="R67" s="46">
        <v>183646</v>
      </c>
      <c r="S67" s="47">
        <v>0.05</v>
      </c>
      <c r="T67" s="47">
        <v>9.1499999999999998E-2</v>
      </c>
      <c r="U67" s="46">
        <v>3465.6265737880321</v>
      </c>
      <c r="V67" s="46">
        <v>166366.86683156368</v>
      </c>
      <c r="W67" s="46">
        <v>17279.133168436325</v>
      </c>
      <c r="X67" s="46">
        <v>38532.126478608945</v>
      </c>
      <c r="Y67" s="46">
        <v>22598.939636183408</v>
      </c>
      <c r="Z67" s="46">
        <v>15933.186842425537</v>
      </c>
      <c r="AA67" s="46">
        <v>12959.349876327244</v>
      </c>
      <c r="AB67" s="46">
        <v>15933.186842425537</v>
      </c>
      <c r="AC67" s="46">
        <v>41570.727595718345</v>
      </c>
      <c r="AD67" s="46">
        <v>24291.594427281932</v>
      </c>
      <c r="AE67" s="46">
        <v>8.7311491370201111E-11</v>
      </c>
      <c r="AF67" s="44"/>
      <c r="AG67" s="44"/>
    </row>
    <row r="68" spans="1:33" s="43" customFormat="1">
      <c r="A68" s="42">
        <v>43616</v>
      </c>
      <c r="B68" s="42">
        <v>43616</v>
      </c>
      <c r="C68" s="42">
        <v>43616</v>
      </c>
      <c r="D68" s="43">
        <v>10041559</v>
      </c>
      <c r="E68" s="43" t="s">
        <v>868</v>
      </c>
      <c r="F68" s="43" t="s">
        <v>853</v>
      </c>
      <c r="G68" s="44">
        <v>143984893</v>
      </c>
      <c r="H68" s="44">
        <v>98</v>
      </c>
      <c r="I68" s="44" t="s">
        <v>493</v>
      </c>
      <c r="J68" s="44" t="s">
        <v>812</v>
      </c>
      <c r="K68" s="45">
        <v>41801</v>
      </c>
      <c r="L68" s="45">
        <v>43617</v>
      </c>
      <c r="M68" s="44">
        <v>60</v>
      </c>
      <c r="N68" s="44">
        <v>59</v>
      </c>
      <c r="O68" s="44">
        <v>60</v>
      </c>
      <c r="P68" s="44">
        <v>59</v>
      </c>
      <c r="Q68" s="44">
        <v>59</v>
      </c>
      <c r="R68" s="46">
        <v>401722</v>
      </c>
      <c r="S68" s="47">
        <v>0.05</v>
      </c>
      <c r="T68" s="47">
        <v>9.1499999999999998E-2</v>
      </c>
      <c r="U68" s="46">
        <v>7580.9897219393606</v>
      </c>
      <c r="V68" s="46">
        <v>363924.23726794717</v>
      </c>
      <c r="W68" s="46">
        <v>37797.762732052826</v>
      </c>
      <c r="X68" s="46">
        <v>90877.778429876314</v>
      </c>
      <c r="Y68" s="46">
        <v>53105.92692747392</v>
      </c>
      <c r="Z68" s="46">
        <v>37771.851502402395</v>
      </c>
      <c r="AA68" s="46">
        <v>37167.800019851944</v>
      </c>
      <c r="AB68" s="46">
        <v>37771.851502402395</v>
      </c>
      <c r="AC68" s="46">
        <v>90935.146048414696</v>
      </c>
      <c r="AD68" s="46">
        <v>53137.383316361636</v>
      </c>
      <c r="AE68" s="46">
        <v>2.3283064365386963E-10</v>
      </c>
      <c r="AF68" s="44"/>
      <c r="AG68" s="44"/>
    </row>
    <row r="69" spans="1:33" s="43" customFormat="1">
      <c r="A69" s="42">
        <v>43616</v>
      </c>
      <c r="B69" s="42">
        <v>43616</v>
      </c>
      <c r="C69" s="42">
        <v>43616</v>
      </c>
      <c r="D69" s="43">
        <v>10055419</v>
      </c>
      <c r="E69" s="43" t="s">
        <v>852</v>
      </c>
      <c r="F69" s="43" t="s">
        <v>853</v>
      </c>
      <c r="G69" s="44">
        <v>143985393</v>
      </c>
      <c r="H69" s="44">
        <v>98</v>
      </c>
      <c r="I69" s="44" t="s">
        <v>509</v>
      </c>
      <c r="J69" s="44" t="s">
        <v>812</v>
      </c>
      <c r="K69" s="45">
        <v>42198</v>
      </c>
      <c r="L69" s="45">
        <v>44013</v>
      </c>
      <c r="M69" s="44">
        <v>60</v>
      </c>
      <c r="N69" s="44">
        <v>46</v>
      </c>
      <c r="O69" s="44">
        <v>60</v>
      </c>
      <c r="P69" s="44">
        <v>46</v>
      </c>
      <c r="Q69" s="44">
        <v>46</v>
      </c>
      <c r="R69" s="46">
        <v>251111</v>
      </c>
      <c r="S69" s="47">
        <v>0.05</v>
      </c>
      <c r="T69" s="47">
        <v>9.1499999999999998E-2</v>
      </c>
      <c r="U69" s="46">
        <v>4738.7743515812299</v>
      </c>
      <c r="V69" s="46">
        <v>227484.1286874791</v>
      </c>
      <c r="W69" s="46">
        <v>23626.871312520903</v>
      </c>
      <c r="X69" s="46">
        <v>53197.773852084647</v>
      </c>
      <c r="Y69" s="46">
        <v>31187.514963500988</v>
      </c>
      <c r="Z69" s="46">
        <v>22010.258888583659</v>
      </c>
      <c r="AA69" s="46">
        <v>18113.934672932694</v>
      </c>
      <c r="AB69" s="46">
        <v>22010.258888583659</v>
      </c>
      <c r="AC69" s="46">
        <v>56842.332407394802</v>
      </c>
      <c r="AD69" s="46">
        <v>33215.461094873812</v>
      </c>
      <c r="AE69" s="46">
        <v>8.7311491370201111E-11</v>
      </c>
      <c r="AF69" s="44"/>
      <c r="AG69" s="44"/>
    </row>
    <row r="70" spans="1:33" s="43" customFormat="1">
      <c r="A70" s="42">
        <v>43616</v>
      </c>
      <c r="B70" s="42">
        <v>43616</v>
      </c>
      <c r="C70" s="42">
        <v>43616</v>
      </c>
      <c r="D70" s="43">
        <v>4653210</v>
      </c>
      <c r="E70" s="43" t="s">
        <v>852</v>
      </c>
      <c r="F70" s="43" t="s">
        <v>853</v>
      </c>
      <c r="G70" s="44">
        <v>143985954</v>
      </c>
      <c r="H70" s="44">
        <v>98</v>
      </c>
      <c r="I70" s="44" t="s">
        <v>527</v>
      </c>
      <c r="J70" s="44" t="s">
        <v>812</v>
      </c>
      <c r="K70" s="45">
        <v>42213</v>
      </c>
      <c r="L70" s="45">
        <v>44044</v>
      </c>
      <c r="M70" s="44">
        <v>60</v>
      </c>
      <c r="N70" s="44">
        <v>45</v>
      </c>
      <c r="O70" s="44">
        <v>60</v>
      </c>
      <c r="P70" s="44">
        <v>45</v>
      </c>
      <c r="Q70" s="44">
        <v>45</v>
      </c>
      <c r="R70" s="46">
        <v>406758</v>
      </c>
      <c r="S70" s="47">
        <v>0.05</v>
      </c>
      <c r="T70" s="47">
        <v>9.1499999999999998E-2</v>
      </c>
      <c r="U70" s="46">
        <v>7676.0252545705998</v>
      </c>
      <c r="V70" s="46">
        <v>368486.40329042386</v>
      </c>
      <c r="W70" s="46">
        <v>38271.596709576144</v>
      </c>
      <c r="X70" s="46">
        <v>85344.906516809569</v>
      </c>
      <c r="Y70" s="46">
        <v>50054.449803070514</v>
      </c>
      <c r="Z70" s="46">
        <v>35290.456713739055</v>
      </c>
      <c r="AA70" s="46">
        <v>28703.697532182108</v>
      </c>
      <c r="AB70" s="46">
        <v>35290.456713739055</v>
      </c>
      <c r="AC70" s="46">
        <v>92075.111983812356</v>
      </c>
      <c r="AD70" s="46">
        <v>53803.515274236037</v>
      </c>
      <c r="AE70" s="46">
        <v>1.7462298274040222E-10</v>
      </c>
      <c r="AF70" s="44"/>
      <c r="AG70" s="44"/>
    </row>
    <row r="71" spans="1:33" s="43" customFormat="1">
      <c r="A71" s="42">
        <v>43616</v>
      </c>
      <c r="B71" s="42">
        <v>43616</v>
      </c>
      <c r="C71" s="42">
        <v>43616</v>
      </c>
      <c r="D71" s="43">
        <v>10041550</v>
      </c>
      <c r="E71" s="43" t="s">
        <v>852</v>
      </c>
      <c r="F71" s="43" t="s">
        <v>853</v>
      </c>
      <c r="G71" s="44">
        <v>143985997</v>
      </c>
      <c r="H71" s="44">
        <v>98</v>
      </c>
      <c r="I71" s="44" t="s">
        <v>613</v>
      </c>
      <c r="J71" s="44" t="s">
        <v>818</v>
      </c>
      <c r="K71" s="45">
        <v>42366</v>
      </c>
      <c r="L71" s="45">
        <v>44197</v>
      </c>
      <c r="M71" s="44">
        <v>60</v>
      </c>
      <c r="N71" s="44">
        <v>40</v>
      </c>
      <c r="O71" s="44">
        <v>60</v>
      </c>
      <c r="P71" s="44">
        <v>40</v>
      </c>
      <c r="Q71" s="44">
        <v>40</v>
      </c>
      <c r="R71" s="46">
        <v>661624</v>
      </c>
      <c r="S71" s="47">
        <v>0.05</v>
      </c>
      <c r="T71" s="47">
        <v>8.8999999999999996E-2</v>
      </c>
      <c r="U71" s="46">
        <v>12485.661088485091</v>
      </c>
      <c r="V71" s="46">
        <v>602884.98662993091</v>
      </c>
      <c r="W71" s="46">
        <v>58739.013370069093</v>
      </c>
      <c r="X71" s="46">
        <v>127822.38283430971</v>
      </c>
      <c r="Y71" s="46">
        <v>76916.689375253103</v>
      </c>
      <c r="Z71" s="46">
        <v>50905.693459056609</v>
      </c>
      <c r="AA71" s="46">
        <v>39159.342246712724</v>
      </c>
      <c r="AB71" s="46">
        <v>50905.693459056609</v>
      </c>
      <c r="AC71" s="46">
        <v>146254.6786791723</v>
      </c>
      <c r="AD71" s="46">
        <v>87515.665309105418</v>
      </c>
      <c r="AE71" s="46">
        <v>-2.2118911147117615E-9</v>
      </c>
      <c r="AF71" s="44"/>
      <c r="AG71" s="44"/>
    </row>
    <row r="72" spans="1:33" s="43" customFormat="1">
      <c r="A72" s="42">
        <v>43616</v>
      </c>
      <c r="B72" s="42">
        <v>43616</v>
      </c>
      <c r="C72" s="42">
        <v>43616</v>
      </c>
      <c r="D72" s="43">
        <v>10041532</v>
      </c>
      <c r="E72" s="43" t="s">
        <v>852</v>
      </c>
      <c r="F72" s="43" t="s">
        <v>861</v>
      </c>
      <c r="G72" s="44">
        <v>143986772</v>
      </c>
      <c r="H72" s="44">
        <v>98</v>
      </c>
      <c r="I72" s="44" t="s">
        <v>637</v>
      </c>
      <c r="J72" s="44" t="s">
        <v>818</v>
      </c>
      <c r="K72" s="45">
        <v>42494</v>
      </c>
      <c r="L72" s="45">
        <v>44317</v>
      </c>
      <c r="M72" s="44">
        <v>60</v>
      </c>
      <c r="N72" s="44">
        <v>36</v>
      </c>
      <c r="O72" s="44">
        <v>60</v>
      </c>
      <c r="P72" s="44">
        <v>36</v>
      </c>
      <c r="Q72" s="44">
        <v>36</v>
      </c>
      <c r="R72" s="46">
        <v>300541</v>
      </c>
      <c r="S72" s="47">
        <v>0.05</v>
      </c>
      <c r="T72" s="47">
        <v>8.8999999999999996E-2</v>
      </c>
      <c r="U72" s="46">
        <v>5671.5794306046901</v>
      </c>
      <c r="V72" s="46">
        <v>273858.95428029523</v>
      </c>
      <c r="W72" s="46">
        <v>26682.045719704765</v>
      </c>
      <c r="X72" s="46">
        <v>54588.705954200123</v>
      </c>
      <c r="Y72" s="46">
        <v>32913.264776222961</v>
      </c>
      <c r="Z72" s="46">
        <v>21675.441177977162</v>
      </c>
      <c r="AA72" s="46">
        <v>16009.227431822859</v>
      </c>
      <c r="AB72" s="46">
        <v>21675.441177977162</v>
      </c>
      <c r="AC72" s="46">
        <v>66435.811555985129</v>
      </c>
      <c r="AD72" s="46">
        <v>39753.765836281469</v>
      </c>
      <c r="AE72" s="46">
        <v>-1.1059455573558807E-9</v>
      </c>
      <c r="AF72" s="44"/>
      <c r="AG72" s="44"/>
    </row>
    <row r="73" spans="1:33" s="43" customFormat="1">
      <c r="A73" s="42">
        <v>43616</v>
      </c>
      <c r="B73" s="42">
        <v>43616</v>
      </c>
      <c r="C73" s="42">
        <v>43616</v>
      </c>
      <c r="D73" s="43">
        <v>4653210</v>
      </c>
      <c r="E73" s="43" t="s">
        <v>852</v>
      </c>
      <c r="F73" s="43" t="s">
        <v>853</v>
      </c>
      <c r="G73" s="44">
        <v>143419002</v>
      </c>
      <c r="H73" s="44">
        <v>99</v>
      </c>
      <c r="I73" s="44" t="s">
        <v>659</v>
      </c>
      <c r="J73" s="44" t="s">
        <v>819</v>
      </c>
      <c r="K73" s="45">
        <v>42587</v>
      </c>
      <c r="L73" s="45">
        <v>53540</v>
      </c>
      <c r="M73" s="44">
        <v>360</v>
      </c>
      <c r="N73" s="44">
        <v>33</v>
      </c>
      <c r="O73" s="44">
        <v>200</v>
      </c>
      <c r="P73" s="44">
        <v>33</v>
      </c>
      <c r="Q73" s="44">
        <v>33</v>
      </c>
      <c r="R73" s="46">
        <v>3500000</v>
      </c>
      <c r="S73" s="47">
        <v>0.03</v>
      </c>
      <c r="T73" s="47">
        <v>7.1499999999999994E-2</v>
      </c>
      <c r="U73" s="46">
        <v>22259.489772201847</v>
      </c>
      <c r="V73" s="46">
        <v>2597204.1626696396</v>
      </c>
      <c r="W73" s="46">
        <v>902795.83733036043</v>
      </c>
      <c r="X73" s="46">
        <v>487956.33961142192</v>
      </c>
      <c r="Y73" s="46">
        <v>270448.03554839862</v>
      </c>
      <c r="Z73" s="46">
        <v>217508.3040630233</v>
      </c>
      <c r="AA73" s="46">
        <v>148961.31315950947</v>
      </c>
      <c r="AB73" s="46">
        <v>217508.3040630233</v>
      </c>
      <c r="AC73" s="46">
        <v>1854693.7917707069</v>
      </c>
      <c r="AD73" s="46">
        <v>951897.95444036974</v>
      </c>
      <c r="AE73" s="46">
        <v>-2.3283064365386963E-8</v>
      </c>
      <c r="AF73" s="44"/>
      <c r="AG73" s="44"/>
    </row>
    <row r="74" spans="1:33" s="43" customFormat="1">
      <c r="A74" s="42">
        <v>43616</v>
      </c>
      <c r="B74" s="42">
        <v>43616</v>
      </c>
      <c r="C74" s="42">
        <v>43616</v>
      </c>
      <c r="D74" s="43">
        <v>10041532</v>
      </c>
      <c r="E74" s="43" t="s">
        <v>852</v>
      </c>
      <c r="F74" s="43" t="s">
        <v>861</v>
      </c>
      <c r="G74" s="44">
        <v>143988341</v>
      </c>
      <c r="H74" s="44">
        <v>97</v>
      </c>
      <c r="I74" s="44" t="s">
        <v>637</v>
      </c>
      <c r="J74" s="44" t="s">
        <v>820</v>
      </c>
      <c r="K74" s="45">
        <v>42899</v>
      </c>
      <c r="L74" s="45">
        <v>44713</v>
      </c>
      <c r="M74" s="44">
        <v>60</v>
      </c>
      <c r="N74" s="44">
        <v>23</v>
      </c>
      <c r="O74" s="44">
        <v>60</v>
      </c>
      <c r="P74" s="44">
        <v>23</v>
      </c>
      <c r="Q74" s="44">
        <v>23</v>
      </c>
      <c r="R74" s="46">
        <v>125100</v>
      </c>
      <c r="S74" s="47">
        <v>0</v>
      </c>
      <c r="T74" s="47">
        <v>8.5000000000000006E-2</v>
      </c>
      <c r="U74" s="46">
        <v>2085</v>
      </c>
      <c r="V74" s="46">
        <v>101625.3657483959</v>
      </c>
      <c r="W74" s="46">
        <v>23474.634251604104</v>
      </c>
      <c r="X74" s="46">
        <v>13984.278296502765</v>
      </c>
      <c r="Y74" s="46">
        <v>0</v>
      </c>
      <c r="Z74" s="46">
        <v>13984.278296502765</v>
      </c>
      <c r="AA74" s="46">
        <v>8998.6097964482396</v>
      </c>
      <c r="AB74" s="46">
        <v>13984.278296502765</v>
      </c>
      <c r="AC74" s="46">
        <v>23474.63425160441</v>
      </c>
      <c r="AD74" s="46">
        <v>0</v>
      </c>
      <c r="AE74" s="46">
        <v>3.0559021979570389E-10</v>
      </c>
      <c r="AF74" s="44"/>
      <c r="AG74" s="44"/>
    </row>
    <row r="75" spans="1:33" s="43" customFormat="1">
      <c r="A75" s="42">
        <v>43616</v>
      </c>
      <c r="B75" s="42">
        <v>43616</v>
      </c>
      <c r="C75" s="42">
        <v>43616</v>
      </c>
      <c r="D75" s="43">
        <v>10041532</v>
      </c>
      <c r="E75" s="43" t="s">
        <v>852</v>
      </c>
      <c r="F75" s="43" t="s">
        <v>861</v>
      </c>
      <c r="G75" s="44">
        <v>143989275</v>
      </c>
      <c r="H75" s="44">
        <v>97</v>
      </c>
      <c r="I75" s="44" t="s">
        <v>637</v>
      </c>
      <c r="J75" s="44" t="s">
        <v>822</v>
      </c>
      <c r="K75" s="45">
        <v>43306</v>
      </c>
      <c r="L75" s="45">
        <v>45139</v>
      </c>
      <c r="M75" s="44">
        <v>60</v>
      </c>
      <c r="N75" s="44">
        <v>9</v>
      </c>
      <c r="O75" s="44">
        <v>60</v>
      </c>
      <c r="P75" s="44">
        <v>9</v>
      </c>
      <c r="Q75" s="44">
        <v>9</v>
      </c>
      <c r="R75" s="46">
        <v>126956</v>
      </c>
      <c r="S75" s="47">
        <v>0</v>
      </c>
      <c r="T75" s="47">
        <v>0.08</v>
      </c>
      <c r="U75" s="46">
        <v>2115.9333333333334</v>
      </c>
      <c r="V75" s="46">
        <v>104354.5170426284</v>
      </c>
      <c r="W75" s="46">
        <v>22601.482957371598</v>
      </c>
      <c r="X75" s="46">
        <v>5915.0586561399305</v>
      </c>
      <c r="Y75" s="46">
        <v>0</v>
      </c>
      <c r="Z75" s="46">
        <v>5915.0586561399305</v>
      </c>
      <c r="AA75" s="46">
        <v>3390.22244360574</v>
      </c>
      <c r="AB75" s="46">
        <v>5915.0586561399305</v>
      </c>
      <c r="AC75" s="46">
        <v>22601.482957370739</v>
      </c>
      <c r="AD75" s="46">
        <v>0</v>
      </c>
      <c r="AE75" s="46">
        <v>-8.5856299847364426E-10</v>
      </c>
      <c r="AF75" s="44"/>
      <c r="AG75" s="44"/>
    </row>
    <row r="76" spans="1:33" s="43" customFormat="1">
      <c r="A76" s="42">
        <v>43646</v>
      </c>
      <c r="B76" s="42">
        <v>43646</v>
      </c>
      <c r="C76" s="42">
        <v>43646</v>
      </c>
      <c r="D76" s="43">
        <v>10041471</v>
      </c>
      <c r="E76" s="43" t="s">
        <v>852</v>
      </c>
      <c r="F76" s="43" t="s">
        <v>853</v>
      </c>
      <c r="G76" s="44">
        <v>143018741</v>
      </c>
      <c r="H76" s="44">
        <v>99</v>
      </c>
      <c r="I76" s="44" t="s">
        <v>76</v>
      </c>
      <c r="J76" s="44" t="s">
        <v>811</v>
      </c>
      <c r="K76" s="45">
        <v>38198</v>
      </c>
      <c r="L76" s="45">
        <v>43669</v>
      </c>
      <c r="M76" s="44">
        <v>180</v>
      </c>
      <c r="N76" s="44">
        <v>178</v>
      </c>
      <c r="O76" s="44">
        <v>180</v>
      </c>
      <c r="P76" s="44">
        <v>178</v>
      </c>
      <c r="Q76" s="44">
        <v>178</v>
      </c>
      <c r="R76" s="46">
        <v>1384510</v>
      </c>
      <c r="S76" s="47">
        <v>0.03</v>
      </c>
      <c r="T76" s="47">
        <v>8.6499999999999994E-2</v>
      </c>
      <c r="U76" s="46">
        <v>9561.1718678128</v>
      </c>
      <c r="V76" s="46">
        <v>962322.34386007651</v>
      </c>
      <c r="W76" s="46">
        <v>422187.65613992349</v>
      </c>
      <c r="X76" s="46">
        <v>758483.80144931423</v>
      </c>
      <c r="Y76" s="46">
        <v>336429.46570186014</v>
      </c>
      <c r="Z76" s="46">
        <v>422054.33574745408</v>
      </c>
      <c r="AA76" s="46">
        <v>417496.68218281324</v>
      </c>
      <c r="AB76" s="46">
        <v>422054.33574745408</v>
      </c>
      <c r="AC76" s="46">
        <v>758688.59234621795</v>
      </c>
      <c r="AD76" s="46">
        <v>336500.936206304</v>
      </c>
      <c r="AE76" s="46"/>
      <c r="AF76" s="44"/>
      <c r="AG76" s="44"/>
    </row>
    <row r="77" spans="1:33" s="43" customFormat="1">
      <c r="A77" s="42">
        <v>43646</v>
      </c>
      <c r="B77" s="42">
        <v>43646</v>
      </c>
      <c r="C77" s="42">
        <v>43646</v>
      </c>
      <c r="D77" s="43">
        <v>10042136</v>
      </c>
      <c r="E77" s="43" t="s">
        <v>868</v>
      </c>
      <c r="F77" s="43" t="s">
        <v>853</v>
      </c>
      <c r="G77" s="44">
        <v>143020630</v>
      </c>
      <c r="H77" s="44">
        <v>99</v>
      </c>
      <c r="I77" s="44" t="s">
        <v>85</v>
      </c>
      <c r="J77" s="44" t="s">
        <v>811</v>
      </c>
      <c r="K77" s="45">
        <v>39988</v>
      </c>
      <c r="L77" s="45">
        <v>43639</v>
      </c>
      <c r="M77" s="44">
        <v>120</v>
      </c>
      <c r="N77" s="44">
        <v>119</v>
      </c>
      <c r="O77" s="44">
        <v>120</v>
      </c>
      <c r="P77" s="44">
        <v>119</v>
      </c>
      <c r="Q77" s="44">
        <v>119</v>
      </c>
      <c r="R77" s="46">
        <v>293183</v>
      </c>
      <c r="S77" s="47">
        <v>0.03</v>
      </c>
      <c r="T77" s="47">
        <v>8.6499999999999994E-2</v>
      </c>
      <c r="U77" s="46">
        <v>2830.9968812907937</v>
      </c>
      <c r="V77" s="46">
        <v>226862.02504394655</v>
      </c>
      <c r="W77" s="46">
        <v>66320.974956053455</v>
      </c>
      <c r="X77" s="46">
        <v>112837.33998780631</v>
      </c>
      <c r="Y77" s="46">
        <v>46529.565912298509</v>
      </c>
      <c r="Z77" s="46">
        <v>66307.774075507798</v>
      </c>
      <c r="AA77" s="46">
        <v>65768.300164753004</v>
      </c>
      <c r="AB77" s="46">
        <v>66307.774075507798</v>
      </c>
      <c r="AC77" s="46">
        <v>112857.60071094631</v>
      </c>
      <c r="AD77" s="46">
        <v>46536.625754895271</v>
      </c>
      <c r="AE77" s="46"/>
      <c r="AF77" s="44"/>
      <c r="AG77" s="44"/>
    </row>
    <row r="78" spans="1:33" s="43" customFormat="1">
      <c r="A78" s="42">
        <v>43646</v>
      </c>
      <c r="B78" s="42">
        <v>43646</v>
      </c>
      <c r="C78" s="42">
        <v>43646</v>
      </c>
      <c r="D78" s="43">
        <v>10042124</v>
      </c>
      <c r="E78" s="43" t="s">
        <v>852</v>
      </c>
      <c r="F78" s="43" t="s">
        <v>853</v>
      </c>
      <c r="G78" s="44">
        <v>143070328</v>
      </c>
      <c r="H78" s="44">
        <v>99</v>
      </c>
      <c r="I78" s="44" t="s">
        <v>184</v>
      </c>
      <c r="J78" s="44" t="s">
        <v>811</v>
      </c>
      <c r="K78" s="45">
        <v>40329</v>
      </c>
      <c r="L78" s="45">
        <v>51288</v>
      </c>
      <c r="M78" s="44">
        <v>360</v>
      </c>
      <c r="N78" s="44">
        <v>108</v>
      </c>
      <c r="O78" s="44">
        <v>190</v>
      </c>
      <c r="P78" s="44">
        <v>108</v>
      </c>
      <c r="Q78" s="44">
        <v>108</v>
      </c>
      <c r="R78" s="46">
        <v>1803111</v>
      </c>
      <c r="S78" s="47">
        <v>0.03</v>
      </c>
      <c r="T78" s="47">
        <v>8.6499999999999994E-2</v>
      </c>
      <c r="U78" s="46">
        <v>11933.349558895305</v>
      </c>
      <c r="V78" s="46">
        <v>1232573.2746762941</v>
      </c>
      <c r="W78" s="46">
        <v>570537.72532370593</v>
      </c>
      <c r="X78" s="46">
        <v>793084.80414741999</v>
      </c>
      <c r="Y78" s="46">
        <v>369447.17792701896</v>
      </c>
      <c r="Z78" s="46">
        <v>423637.62622040103</v>
      </c>
      <c r="AA78" s="46">
        <v>324305.65439452755</v>
      </c>
      <c r="AB78" s="46">
        <v>423637.62622040103</v>
      </c>
      <c r="AC78" s="46">
        <v>1034763.1415138021</v>
      </c>
      <c r="AD78" s="46">
        <v>464225.41619010805</v>
      </c>
      <c r="AE78" s="46"/>
      <c r="AF78" s="44"/>
      <c r="AG78" s="44"/>
    </row>
    <row r="79" spans="1:33" s="43" customFormat="1">
      <c r="A79" s="42">
        <v>43646</v>
      </c>
      <c r="B79" s="42">
        <v>43646</v>
      </c>
      <c r="C79" s="42">
        <v>43646</v>
      </c>
      <c r="D79" s="43">
        <v>10042009</v>
      </c>
      <c r="E79" s="43" t="s">
        <v>868</v>
      </c>
      <c r="F79" s="43" t="s">
        <v>853</v>
      </c>
      <c r="G79" s="44">
        <v>143980979</v>
      </c>
      <c r="H79" s="44">
        <v>98</v>
      </c>
      <c r="I79" s="44" t="s">
        <v>433</v>
      </c>
      <c r="J79" s="44" t="s">
        <v>817</v>
      </c>
      <c r="K79" s="45">
        <v>41445</v>
      </c>
      <c r="L79" s="45">
        <v>43647</v>
      </c>
      <c r="M79" s="44">
        <v>72</v>
      </c>
      <c r="N79" s="44">
        <v>71</v>
      </c>
      <c r="O79" s="44">
        <v>60</v>
      </c>
      <c r="P79" s="44">
        <v>60</v>
      </c>
      <c r="Q79" s="44">
        <v>71</v>
      </c>
      <c r="R79" s="46">
        <v>507841</v>
      </c>
      <c r="S79" s="47">
        <v>0.05</v>
      </c>
      <c r="T79" s="47">
        <v>9.4E-2</v>
      </c>
      <c r="U79" s="46">
        <v>9583.586165008157</v>
      </c>
      <c r="V79" s="46">
        <v>457384.35487708187</v>
      </c>
      <c r="W79" s="46">
        <v>50456.645122918126</v>
      </c>
      <c r="X79" s="46">
        <v>117630.81502340973</v>
      </c>
      <c r="Y79" s="46">
        <v>67174.169900489447</v>
      </c>
      <c r="Z79" s="46">
        <v>50456.645122920279</v>
      </c>
      <c r="AA79" s="46">
        <v>59707.030062119782</v>
      </c>
      <c r="AB79" s="46">
        <v>50456.645122920279</v>
      </c>
      <c r="AC79" s="46">
        <v>117630.81502340973</v>
      </c>
      <c r="AD79" s="46">
        <v>67174.169900489447</v>
      </c>
      <c r="AE79" s="46"/>
      <c r="AF79" s="44"/>
      <c r="AG79" s="44"/>
    </row>
    <row r="80" spans="1:33" s="43" customFormat="1">
      <c r="A80" s="42">
        <v>43646</v>
      </c>
      <c r="B80" s="42">
        <v>43646</v>
      </c>
      <c r="C80" s="42">
        <v>43646</v>
      </c>
      <c r="D80" s="43">
        <v>10041896</v>
      </c>
      <c r="E80" s="43" t="s">
        <v>852</v>
      </c>
      <c r="F80" s="43" t="s">
        <v>853</v>
      </c>
      <c r="G80" s="44">
        <v>143982777</v>
      </c>
      <c r="H80" s="44">
        <v>98</v>
      </c>
      <c r="I80" s="44" t="s">
        <v>454</v>
      </c>
      <c r="J80" s="44" t="s">
        <v>812</v>
      </c>
      <c r="K80" s="45">
        <v>41733</v>
      </c>
      <c r="L80" s="45">
        <v>44287</v>
      </c>
      <c r="M80" s="44">
        <v>84</v>
      </c>
      <c r="N80" s="44">
        <v>62</v>
      </c>
      <c r="O80" s="44">
        <v>60</v>
      </c>
      <c r="P80" s="44">
        <v>60</v>
      </c>
      <c r="Q80" s="44">
        <v>62</v>
      </c>
      <c r="R80" s="46">
        <v>1513467</v>
      </c>
      <c r="S80" s="47">
        <v>0.05</v>
      </c>
      <c r="T80" s="47">
        <v>9.1499999999999998E-2</v>
      </c>
      <c r="U80" s="46">
        <v>28560.989369500297</v>
      </c>
      <c r="V80" s="46">
        <v>1371065.870440773</v>
      </c>
      <c r="W80" s="46">
        <v>142401.12955922703</v>
      </c>
      <c r="X80" s="46">
        <v>342593.49172924575</v>
      </c>
      <c r="Y80" s="46">
        <v>200192.36217001779</v>
      </c>
      <c r="Z80" s="46">
        <v>142401.12955922796</v>
      </c>
      <c r="AA80" s="46">
        <v>147147.83387786793</v>
      </c>
      <c r="AB80" s="46">
        <v>142401.12955922796</v>
      </c>
      <c r="AC80" s="46">
        <v>342593.49172924575</v>
      </c>
      <c r="AD80" s="46">
        <v>200192.36217001779</v>
      </c>
      <c r="AE80" s="46"/>
      <c r="AF80" s="44"/>
      <c r="AG80" s="44"/>
    </row>
    <row r="81" spans="1:33" s="43" customFormat="1">
      <c r="A81" s="42">
        <v>43646</v>
      </c>
      <c r="B81" s="42">
        <v>43646</v>
      </c>
      <c r="C81" s="42">
        <v>43646</v>
      </c>
      <c r="D81" s="43">
        <v>10041921</v>
      </c>
      <c r="E81" s="43" t="s">
        <v>868</v>
      </c>
      <c r="F81" s="43" t="s">
        <v>853</v>
      </c>
      <c r="G81" s="44">
        <v>143983358</v>
      </c>
      <c r="H81" s="44">
        <v>98</v>
      </c>
      <c r="I81" s="44" t="s">
        <v>461</v>
      </c>
      <c r="J81" s="44" t="s">
        <v>812</v>
      </c>
      <c r="K81" s="45">
        <v>41827</v>
      </c>
      <c r="L81" s="45">
        <v>43647</v>
      </c>
      <c r="M81" s="44">
        <v>60</v>
      </c>
      <c r="N81" s="44">
        <v>59</v>
      </c>
      <c r="O81" s="44">
        <v>60</v>
      </c>
      <c r="P81" s="44">
        <v>59</v>
      </c>
      <c r="Q81" s="44">
        <v>59</v>
      </c>
      <c r="R81" s="46">
        <v>320666</v>
      </c>
      <c r="S81" s="47">
        <v>0.05</v>
      </c>
      <c r="T81" s="47">
        <v>9.1499999999999998E-2</v>
      </c>
      <c r="U81" s="46">
        <v>6051.3630076904101</v>
      </c>
      <c r="V81" s="46">
        <v>290494.74379736121</v>
      </c>
      <c r="W81" s="46">
        <v>30171.25620263879</v>
      </c>
      <c r="X81" s="46">
        <v>72541.244188754237</v>
      </c>
      <c r="Y81" s="46">
        <v>42390.671071351215</v>
      </c>
      <c r="Z81" s="46">
        <v>30150.573117403022</v>
      </c>
      <c r="AA81" s="46">
        <v>29668.40193259481</v>
      </c>
      <c r="AB81" s="46">
        <v>30150.573117403022</v>
      </c>
      <c r="AC81" s="46">
        <v>72587.036664063577</v>
      </c>
      <c r="AD81" s="46">
        <v>42415.780461424612</v>
      </c>
      <c r="AE81" s="46"/>
      <c r="AF81" s="44"/>
      <c r="AG81" s="44"/>
    </row>
    <row r="82" spans="1:33" s="43" customFormat="1">
      <c r="A82" s="42">
        <v>43646</v>
      </c>
      <c r="B82" s="42">
        <v>43646</v>
      </c>
      <c r="C82" s="42">
        <v>43646</v>
      </c>
      <c r="D82" s="43">
        <v>10041784</v>
      </c>
      <c r="E82" s="43" t="s">
        <v>868</v>
      </c>
      <c r="F82" s="43" t="s">
        <v>853</v>
      </c>
      <c r="G82" s="44">
        <v>143983978</v>
      </c>
      <c r="H82" s="44">
        <v>98</v>
      </c>
      <c r="I82" s="44" t="s">
        <v>471</v>
      </c>
      <c r="J82" s="44" t="s">
        <v>812</v>
      </c>
      <c r="K82" s="45">
        <v>41820</v>
      </c>
      <c r="L82" s="45">
        <v>43647</v>
      </c>
      <c r="M82" s="44">
        <v>60</v>
      </c>
      <c r="N82" s="44">
        <v>59</v>
      </c>
      <c r="O82" s="44">
        <v>60</v>
      </c>
      <c r="P82" s="44">
        <v>59</v>
      </c>
      <c r="Q82" s="44">
        <v>59</v>
      </c>
      <c r="R82" s="46">
        <v>335622</v>
      </c>
      <c r="S82" s="47">
        <v>0.05</v>
      </c>
      <c r="T82" s="47">
        <v>9.1499999999999998E-2</v>
      </c>
      <c r="U82" s="46">
        <v>6333.6011780702383</v>
      </c>
      <c r="V82" s="46">
        <v>304043.54344632104</v>
      </c>
      <c r="W82" s="46">
        <v>31578.45655367896</v>
      </c>
      <c r="X82" s="46">
        <v>75924.598981862946</v>
      </c>
      <c r="Y82" s="46">
        <v>44367.79018140072</v>
      </c>
      <c r="Z82" s="46">
        <v>31556.808800462226</v>
      </c>
      <c r="AA82" s="46">
        <v>31052.148944450975</v>
      </c>
      <c r="AB82" s="46">
        <v>31556.808800462226</v>
      </c>
      <c r="AC82" s="46">
        <v>75972.527237893431</v>
      </c>
      <c r="AD82" s="46">
        <v>44394.070684214297</v>
      </c>
      <c r="AE82" s="46"/>
      <c r="AF82" s="44"/>
      <c r="AG82" s="44"/>
    </row>
    <row r="83" spans="1:33" s="43" customFormat="1">
      <c r="A83" s="42">
        <v>43646</v>
      </c>
      <c r="B83" s="42">
        <v>43646</v>
      </c>
      <c r="C83" s="42">
        <v>43646</v>
      </c>
      <c r="D83" s="43">
        <v>10042301</v>
      </c>
      <c r="E83" s="43" t="s">
        <v>868</v>
      </c>
      <c r="F83" s="43" t="s">
        <v>853</v>
      </c>
      <c r="G83" s="44">
        <v>143983986</v>
      </c>
      <c r="H83" s="44">
        <v>98</v>
      </c>
      <c r="I83" s="44" t="s">
        <v>472</v>
      </c>
      <c r="J83" s="44" t="s">
        <v>812</v>
      </c>
      <c r="K83" s="45">
        <v>41820</v>
      </c>
      <c r="L83" s="45">
        <v>43647</v>
      </c>
      <c r="M83" s="44">
        <v>60</v>
      </c>
      <c r="N83" s="44">
        <v>59</v>
      </c>
      <c r="O83" s="44">
        <v>60</v>
      </c>
      <c r="P83" s="44">
        <v>59</v>
      </c>
      <c r="Q83" s="44">
        <v>59</v>
      </c>
      <c r="R83" s="46">
        <v>101661</v>
      </c>
      <c r="S83" s="47">
        <v>0.05</v>
      </c>
      <c r="T83" s="47">
        <v>9.1499999999999998E-2</v>
      </c>
      <c r="U83" s="46">
        <v>1918.4684834837956</v>
      </c>
      <c r="V83" s="46">
        <v>92095.782369142777</v>
      </c>
      <c r="W83" s="46">
        <v>9565.2176308572234</v>
      </c>
      <c r="X83" s="46">
        <v>22997.809014591301</v>
      </c>
      <c r="Y83" s="46">
        <v>13439.148558888803</v>
      </c>
      <c r="Z83" s="46">
        <v>9558.6604557024984</v>
      </c>
      <c r="AA83" s="46">
        <v>9405.7973370096042</v>
      </c>
      <c r="AB83" s="46">
        <v>9558.6604557024984</v>
      </c>
      <c r="AC83" s="46">
        <v>23012.326639884996</v>
      </c>
      <c r="AD83" s="46">
        <v>13447.109009027728</v>
      </c>
      <c r="AE83" s="46"/>
      <c r="AF83" s="44"/>
      <c r="AG83" s="44"/>
    </row>
    <row r="84" spans="1:33" s="43" customFormat="1">
      <c r="A84" s="42">
        <v>43646</v>
      </c>
      <c r="B84" s="42">
        <v>43646</v>
      </c>
      <c r="C84" s="42">
        <v>43646</v>
      </c>
      <c r="D84" s="43">
        <v>10042062</v>
      </c>
      <c r="E84" s="43" t="s">
        <v>868</v>
      </c>
      <c r="F84" s="43" t="s">
        <v>853</v>
      </c>
      <c r="G84" s="44">
        <v>143984036</v>
      </c>
      <c r="H84" s="44">
        <v>98</v>
      </c>
      <c r="I84" s="44" t="s">
        <v>474</v>
      </c>
      <c r="J84" s="44" t="s">
        <v>812</v>
      </c>
      <c r="K84" s="45">
        <v>41834</v>
      </c>
      <c r="L84" s="45">
        <v>43647</v>
      </c>
      <c r="M84" s="44">
        <v>60</v>
      </c>
      <c r="N84" s="44">
        <v>59</v>
      </c>
      <c r="O84" s="44">
        <v>60</v>
      </c>
      <c r="P84" s="44">
        <v>59</v>
      </c>
      <c r="Q84" s="44">
        <v>59</v>
      </c>
      <c r="R84" s="46">
        <v>1274761</v>
      </c>
      <c r="S84" s="47">
        <v>0.05</v>
      </c>
      <c r="T84" s="47">
        <v>9.1499999999999998E-2</v>
      </c>
      <c r="U84" s="46">
        <v>24056.312671273023</v>
      </c>
      <c r="V84" s="46">
        <v>1154819.5633396369</v>
      </c>
      <c r="W84" s="46">
        <v>119941.43666036311</v>
      </c>
      <c r="X84" s="46">
        <v>288377.15561768482</v>
      </c>
      <c r="Y84" s="46">
        <v>168517.94155160454</v>
      </c>
      <c r="Z84" s="46">
        <v>119859.21406608028</v>
      </c>
      <c r="AA84" s="46">
        <v>117942.41271602371</v>
      </c>
      <c r="AB84" s="46">
        <v>119859.21406608028</v>
      </c>
      <c r="AC84" s="46">
        <v>288559.19693674543</v>
      </c>
      <c r="AD84" s="46">
        <v>168617.76027638139</v>
      </c>
      <c r="AE84" s="46"/>
      <c r="AF84" s="44"/>
      <c r="AG84" s="44"/>
    </row>
    <row r="85" spans="1:33" s="43" customFormat="1">
      <c r="A85" s="42">
        <v>43646</v>
      </c>
      <c r="B85" s="42">
        <v>43646</v>
      </c>
      <c r="C85" s="42">
        <v>43646</v>
      </c>
      <c r="D85" s="43">
        <v>10041935</v>
      </c>
      <c r="E85" s="43" t="s">
        <v>868</v>
      </c>
      <c r="F85" s="43" t="s">
        <v>853</v>
      </c>
      <c r="G85" s="44">
        <v>143984389</v>
      </c>
      <c r="H85" s="44">
        <v>98</v>
      </c>
      <c r="I85" s="44" t="s">
        <v>482</v>
      </c>
      <c r="J85" s="44" t="s">
        <v>812</v>
      </c>
      <c r="K85" s="45">
        <v>41810</v>
      </c>
      <c r="L85" s="45">
        <v>43647</v>
      </c>
      <c r="M85" s="44">
        <v>60</v>
      </c>
      <c r="N85" s="44">
        <v>59</v>
      </c>
      <c r="O85" s="44">
        <v>60</v>
      </c>
      <c r="P85" s="44">
        <v>59</v>
      </c>
      <c r="Q85" s="44">
        <v>59</v>
      </c>
      <c r="R85" s="46">
        <v>218875</v>
      </c>
      <c r="S85" s="47">
        <v>0.05</v>
      </c>
      <c r="T85" s="47">
        <v>9.1499999999999998E-2</v>
      </c>
      <c r="U85" s="46">
        <v>4130.4412638328931</v>
      </c>
      <c r="V85" s="46">
        <v>198281.19304400039</v>
      </c>
      <c r="W85" s="46">
        <v>20593.806955999607</v>
      </c>
      <c r="X85" s="46">
        <v>49514.026500513166</v>
      </c>
      <c r="Y85" s="46">
        <v>28934.337069542758</v>
      </c>
      <c r="Z85" s="46">
        <v>20579.689430970408</v>
      </c>
      <c r="AA85" s="46">
        <v>20250.576840066278</v>
      </c>
      <c r="AB85" s="46">
        <v>20579.689430970408</v>
      </c>
      <c r="AC85" s="46">
        <v>49545.282785973279</v>
      </c>
      <c r="AD85" s="46">
        <v>28951.475829973584</v>
      </c>
      <c r="AE85" s="46"/>
      <c r="AF85" s="44"/>
      <c r="AG85" s="44"/>
    </row>
    <row r="86" spans="1:33" s="43" customFormat="1">
      <c r="A86" s="42">
        <v>43646</v>
      </c>
      <c r="B86" s="42">
        <v>43646</v>
      </c>
      <c r="C86" s="42">
        <v>43646</v>
      </c>
      <c r="D86" s="43">
        <v>10042303</v>
      </c>
      <c r="E86" s="43" t="s">
        <v>852</v>
      </c>
      <c r="F86" s="43" t="s">
        <v>853</v>
      </c>
      <c r="G86" s="44">
        <v>143985490</v>
      </c>
      <c r="H86" s="44">
        <v>98</v>
      </c>
      <c r="I86" s="44" t="s">
        <v>515</v>
      </c>
      <c r="J86" s="44" t="s">
        <v>812</v>
      </c>
      <c r="K86" s="45">
        <v>42214</v>
      </c>
      <c r="L86" s="45">
        <v>44044</v>
      </c>
      <c r="M86" s="44">
        <v>60</v>
      </c>
      <c r="N86" s="44">
        <v>46</v>
      </c>
      <c r="O86" s="44">
        <v>60</v>
      </c>
      <c r="P86" s="44">
        <v>46</v>
      </c>
      <c r="Q86" s="44">
        <v>46</v>
      </c>
      <c r="R86" s="46">
        <v>213607</v>
      </c>
      <c r="S86" s="47">
        <v>0.05</v>
      </c>
      <c r="T86" s="47">
        <v>9.1499999999999998E-2</v>
      </c>
      <c r="U86" s="46">
        <v>4031.0276049962436</v>
      </c>
      <c r="V86" s="46">
        <v>193508.85575122695</v>
      </c>
      <c r="W86" s="46">
        <v>20098.144248773053</v>
      </c>
      <c r="X86" s="46">
        <v>45252.565117506776</v>
      </c>
      <c r="Y86" s="46">
        <v>26529.588543745806</v>
      </c>
      <c r="Z86" s="46">
        <v>18722.97657376097</v>
      </c>
      <c r="AA86" s="46">
        <v>15408.577257392675</v>
      </c>
      <c r="AB86" s="46">
        <v>18722.97657376097</v>
      </c>
      <c r="AC86" s="46">
        <v>48352.800548547792</v>
      </c>
      <c r="AD86" s="46">
        <v>28254.656299774622</v>
      </c>
      <c r="AE86" s="46"/>
      <c r="AF86" s="44"/>
      <c r="AG86" s="44"/>
    </row>
    <row r="87" spans="1:33" s="43" customFormat="1">
      <c r="A87" s="42">
        <v>43646</v>
      </c>
      <c r="B87" s="42">
        <v>43646</v>
      </c>
      <c r="C87" s="42">
        <v>43646</v>
      </c>
      <c r="D87" s="43">
        <v>10041878</v>
      </c>
      <c r="E87" s="43" t="s">
        <v>868</v>
      </c>
      <c r="F87" s="43" t="s">
        <v>853</v>
      </c>
      <c r="G87" s="44">
        <v>143987531</v>
      </c>
      <c r="H87" s="44">
        <v>98</v>
      </c>
      <c r="I87" s="44" t="s">
        <v>466</v>
      </c>
      <c r="J87" s="44" t="s">
        <v>818</v>
      </c>
      <c r="K87" s="45">
        <v>42551</v>
      </c>
      <c r="L87" s="45">
        <v>43647</v>
      </c>
      <c r="M87" s="44">
        <v>36</v>
      </c>
      <c r="N87" s="44">
        <v>35</v>
      </c>
      <c r="O87" s="44">
        <v>36</v>
      </c>
      <c r="P87" s="44">
        <v>35</v>
      </c>
      <c r="Q87" s="44">
        <v>35</v>
      </c>
      <c r="R87" s="46">
        <v>123374</v>
      </c>
      <c r="S87" s="47">
        <v>0.05</v>
      </c>
      <c r="T87" s="47">
        <v>8.8999999999999996E-2</v>
      </c>
      <c r="U87" s="46">
        <v>3697.6294593909988</v>
      </c>
      <c r="V87" s="46">
        <v>116448.99043594126</v>
      </c>
      <c r="W87" s="46">
        <v>6925.0095640587388</v>
      </c>
      <c r="X87" s="46">
        <v>16638.447914865988</v>
      </c>
      <c r="Y87" s="46">
        <v>9725.3176772485895</v>
      </c>
      <c r="Z87" s="46">
        <v>6913.130237617399</v>
      </c>
      <c r="AA87" s="46">
        <v>6732.6481872793292</v>
      </c>
      <c r="AB87" s="46">
        <v>6913.130237617399</v>
      </c>
      <c r="AC87" s="46">
        <v>16665.670102134231</v>
      </c>
      <c r="AD87" s="46">
        <v>9740.6605380759574</v>
      </c>
      <c r="AE87" s="46"/>
      <c r="AF87" s="44"/>
      <c r="AG87" s="44"/>
    </row>
    <row r="88" spans="1:33" s="43" customFormat="1">
      <c r="A88" s="42">
        <v>43646</v>
      </c>
      <c r="B88" s="42">
        <v>43646</v>
      </c>
      <c r="C88" s="42">
        <v>43646</v>
      </c>
      <c r="D88" s="43">
        <v>10042205</v>
      </c>
      <c r="E88" s="43" t="s">
        <v>852</v>
      </c>
      <c r="F88" s="43" t="s">
        <v>853</v>
      </c>
      <c r="G88" s="44">
        <v>143986950</v>
      </c>
      <c r="H88" s="44">
        <v>98</v>
      </c>
      <c r="I88" s="44" t="s">
        <v>674</v>
      </c>
      <c r="J88" s="44" t="s">
        <v>820</v>
      </c>
      <c r="K88" s="45">
        <v>42746</v>
      </c>
      <c r="L88" s="45">
        <v>44562</v>
      </c>
      <c r="M88" s="44">
        <v>60</v>
      </c>
      <c r="N88" s="44">
        <v>29</v>
      </c>
      <c r="O88" s="44">
        <v>60</v>
      </c>
      <c r="P88" s="44">
        <v>29</v>
      </c>
      <c r="Q88" s="44">
        <v>29</v>
      </c>
      <c r="R88" s="46">
        <v>251076</v>
      </c>
      <c r="S88" s="47">
        <v>0.05</v>
      </c>
      <c r="T88" s="47">
        <v>8.5000000000000006E-2</v>
      </c>
      <c r="U88" s="46">
        <v>4738.1138584036889</v>
      </c>
      <c r="V88" s="46">
        <v>230941.27281430131</v>
      </c>
      <c r="W88" s="46">
        <v>20134.727185698692</v>
      </c>
      <c r="X88" s="46">
        <v>37921.65139744601</v>
      </c>
      <c r="Y88" s="46">
        <v>23852.091307534545</v>
      </c>
      <c r="Z88" s="46">
        <v>14069.560089911465</v>
      </c>
      <c r="AA88" s="46">
        <v>9731.7848064210339</v>
      </c>
      <c r="AB88" s="46">
        <v>14069.560089911465</v>
      </c>
      <c r="AC88" s="46">
        <v>53345.558689920814</v>
      </c>
      <c r="AD88" s="46">
        <v>33210.831504221307</v>
      </c>
      <c r="AE88" s="46"/>
      <c r="AF88" s="44"/>
      <c r="AG88" s="44"/>
    </row>
    <row r="89" spans="1:33" s="43" customFormat="1">
      <c r="A89" s="42">
        <v>43646</v>
      </c>
      <c r="B89" s="42">
        <v>43646</v>
      </c>
      <c r="C89" s="42">
        <v>43646</v>
      </c>
      <c r="D89" s="43">
        <v>10042205</v>
      </c>
      <c r="E89" s="43" t="s">
        <v>852</v>
      </c>
      <c r="F89" s="43" t="s">
        <v>853</v>
      </c>
      <c r="G89" s="44">
        <v>143988236</v>
      </c>
      <c r="H89" s="44">
        <v>98</v>
      </c>
      <c r="I89" s="44" t="s">
        <v>674</v>
      </c>
      <c r="J89" s="44" t="s">
        <v>820</v>
      </c>
      <c r="K89" s="45">
        <v>42878</v>
      </c>
      <c r="L89" s="45">
        <v>44713</v>
      </c>
      <c r="M89" s="44">
        <v>60</v>
      </c>
      <c r="N89" s="44">
        <v>24</v>
      </c>
      <c r="O89" s="44">
        <v>60</v>
      </c>
      <c r="P89" s="44">
        <v>24</v>
      </c>
      <c r="Q89" s="44">
        <v>24</v>
      </c>
      <c r="R89" s="46">
        <v>152576</v>
      </c>
      <c r="S89" s="47">
        <v>0.05</v>
      </c>
      <c r="T89" s="47">
        <v>8.5000000000000006E-2</v>
      </c>
      <c r="U89" s="46">
        <v>2879.2973444686127</v>
      </c>
      <c r="V89" s="46">
        <v>140340.35766427233</v>
      </c>
      <c r="W89" s="46">
        <v>12235.642335727665</v>
      </c>
      <c r="X89" s="46">
        <v>19973.48363313423</v>
      </c>
      <c r="Y89" s="46">
        <v>12596.911369854548</v>
      </c>
      <c r="Z89" s="46">
        <v>7376.5722632796824</v>
      </c>
      <c r="AA89" s="46">
        <v>4894.2569342910665</v>
      </c>
      <c r="AB89" s="46">
        <v>7376.5722632796824</v>
      </c>
      <c r="AC89" s="46">
        <v>32417.483003844885</v>
      </c>
      <c r="AD89" s="46">
        <v>20181.840668116754</v>
      </c>
      <c r="AE89" s="46"/>
      <c r="AF89" s="44"/>
      <c r="AG89" s="44"/>
    </row>
    <row r="90" spans="1:33" s="43" customFormat="1">
      <c r="A90" s="42">
        <v>43646</v>
      </c>
      <c r="B90" s="42">
        <v>43646</v>
      </c>
      <c r="C90" s="42">
        <v>43646</v>
      </c>
      <c r="D90" s="43">
        <v>10042124</v>
      </c>
      <c r="E90" s="43" t="s">
        <v>852</v>
      </c>
      <c r="F90" s="43" t="s">
        <v>853</v>
      </c>
      <c r="G90" s="44">
        <v>143988414</v>
      </c>
      <c r="H90" s="44">
        <v>98</v>
      </c>
      <c r="I90" s="44" t="s">
        <v>725</v>
      </c>
      <c r="J90" s="44" t="s">
        <v>820</v>
      </c>
      <c r="K90" s="45">
        <v>42961</v>
      </c>
      <c r="L90" s="45">
        <v>44774</v>
      </c>
      <c r="M90" s="44">
        <v>60</v>
      </c>
      <c r="N90" s="44">
        <v>22</v>
      </c>
      <c r="O90" s="44">
        <v>60</v>
      </c>
      <c r="P90" s="44">
        <v>22</v>
      </c>
      <c r="Q90" s="44">
        <v>22</v>
      </c>
      <c r="R90" s="46">
        <v>200166</v>
      </c>
      <c r="S90" s="47">
        <v>0.05</v>
      </c>
      <c r="T90" s="47">
        <v>8.5000000000000006E-2</v>
      </c>
      <c r="U90" s="46">
        <v>3777.3793535870927</v>
      </c>
      <c r="V90" s="46">
        <v>184113.93687229138</v>
      </c>
      <c r="W90" s="46">
        <v>16052.063127708621</v>
      </c>
      <c r="X90" s="46">
        <v>24446.553543605871</v>
      </c>
      <c r="Y90" s="46">
        <v>15435.296462518745</v>
      </c>
      <c r="Z90" s="46">
        <v>9011.2570810871257</v>
      </c>
      <c r="AA90" s="46">
        <v>5885.7564801598282</v>
      </c>
      <c r="AB90" s="46">
        <v>9011.2570810871257</v>
      </c>
      <c r="AC90" s="46">
        <v>42528.824342934793</v>
      </c>
      <c r="AD90" s="46">
        <v>26476.761215225561</v>
      </c>
      <c r="AE90" s="46"/>
      <c r="AF90" s="44"/>
      <c r="AG90" s="44"/>
    </row>
    <row r="91" spans="1:33" s="43" customFormat="1">
      <c r="A91" s="42">
        <v>43646</v>
      </c>
      <c r="B91" s="42">
        <v>43646</v>
      </c>
      <c r="C91" s="42">
        <v>43646</v>
      </c>
      <c r="D91" s="43">
        <v>10042124</v>
      </c>
      <c r="E91" s="43" t="s">
        <v>852</v>
      </c>
      <c r="F91" s="43" t="s">
        <v>853</v>
      </c>
      <c r="G91" s="44">
        <v>143989224</v>
      </c>
      <c r="H91" s="44">
        <v>98</v>
      </c>
      <c r="I91" s="44" t="s">
        <v>780</v>
      </c>
      <c r="J91" s="44" t="s">
        <v>822</v>
      </c>
      <c r="K91" s="45">
        <v>43336</v>
      </c>
      <c r="L91" s="45">
        <v>45170</v>
      </c>
      <c r="M91" s="44">
        <v>60</v>
      </c>
      <c r="N91" s="44">
        <v>9</v>
      </c>
      <c r="O91" s="44">
        <v>60</v>
      </c>
      <c r="P91" s="44">
        <v>9</v>
      </c>
      <c r="Q91" s="44">
        <v>9</v>
      </c>
      <c r="R91" s="46">
        <v>66281</v>
      </c>
      <c r="S91" s="47">
        <v>0.05</v>
      </c>
      <c r="T91" s="47">
        <v>0.08</v>
      </c>
      <c r="U91" s="46">
        <v>1250.8042371586887</v>
      </c>
      <c r="V91" s="46">
        <v>61687.705386229019</v>
      </c>
      <c r="W91" s="46">
        <v>4593.2946137709805</v>
      </c>
      <c r="X91" s="46">
        <v>3496.6037509729367</v>
      </c>
      <c r="Y91" s="46">
        <v>2337.9122285511694</v>
      </c>
      <c r="Z91" s="46">
        <v>1158.6915224217673</v>
      </c>
      <c r="AA91" s="46">
        <v>688.99419206564698</v>
      </c>
      <c r="AB91" s="46">
        <v>1158.6915224217673</v>
      </c>
      <c r="AC91" s="46">
        <v>13360.548843291792</v>
      </c>
      <c r="AD91" s="46">
        <v>8767.2542295213207</v>
      </c>
      <c r="AE91" s="46"/>
      <c r="AF91" s="44"/>
      <c r="AG91" s="44"/>
    </row>
    <row r="92" spans="1:33" s="43" customFormat="1">
      <c r="A92" s="42">
        <v>43646</v>
      </c>
      <c r="B92" s="42">
        <v>43646</v>
      </c>
      <c r="C92" s="42">
        <v>43646</v>
      </c>
      <c r="D92" s="43">
        <v>10042082</v>
      </c>
      <c r="E92" s="43" t="s">
        <v>852</v>
      </c>
      <c r="F92" s="43" t="s">
        <v>853</v>
      </c>
      <c r="G92" s="44">
        <v>143989267</v>
      </c>
      <c r="H92" s="44">
        <v>98</v>
      </c>
      <c r="I92" s="44" t="s">
        <v>692</v>
      </c>
      <c r="J92" s="44" t="s">
        <v>822</v>
      </c>
      <c r="K92" s="45">
        <v>43343</v>
      </c>
      <c r="L92" s="45">
        <v>45170</v>
      </c>
      <c r="M92" s="44">
        <v>60</v>
      </c>
      <c r="N92" s="44">
        <v>9</v>
      </c>
      <c r="O92" s="44">
        <v>60</v>
      </c>
      <c r="P92" s="44">
        <v>9</v>
      </c>
      <c r="Q92" s="44">
        <v>9</v>
      </c>
      <c r="R92" s="46">
        <v>254717</v>
      </c>
      <c r="S92" s="47">
        <v>0.05</v>
      </c>
      <c r="T92" s="47">
        <v>0.08</v>
      </c>
      <c r="U92" s="46">
        <v>4806.8240201015333</v>
      </c>
      <c r="V92" s="46">
        <v>237065.0299914621</v>
      </c>
      <c r="W92" s="46">
        <v>17651.970008537901</v>
      </c>
      <c r="X92" s="46">
        <v>13437.401632995479</v>
      </c>
      <c r="Y92" s="46">
        <v>8984.5655484960735</v>
      </c>
      <c r="Z92" s="46">
        <v>4452.8360844994058</v>
      </c>
      <c r="AA92" s="46">
        <v>2647.7955012806851</v>
      </c>
      <c r="AB92" s="46">
        <v>4452.8360844994058</v>
      </c>
      <c r="AC92" s="46">
        <v>51344.411214627908</v>
      </c>
      <c r="AD92" s="46">
        <v>33692.441206092015</v>
      </c>
      <c r="AE92" s="46"/>
      <c r="AF92" s="44"/>
      <c r="AG92" s="44"/>
    </row>
    <row r="93" spans="1:33" s="43" customFormat="1">
      <c r="A93" s="42">
        <v>43646</v>
      </c>
      <c r="B93" s="42">
        <v>43646</v>
      </c>
      <c r="C93" s="42">
        <v>43646</v>
      </c>
      <c r="D93" s="43">
        <v>10041660</v>
      </c>
      <c r="E93" s="43" t="s">
        <v>852</v>
      </c>
      <c r="F93" s="43" t="s">
        <v>853</v>
      </c>
      <c r="G93" s="44">
        <v>143970361</v>
      </c>
      <c r="H93" s="44">
        <v>98</v>
      </c>
      <c r="I93" s="44" t="s">
        <v>858</v>
      </c>
      <c r="J93" s="44" t="s">
        <v>822</v>
      </c>
      <c r="K93" s="45">
        <v>43441</v>
      </c>
      <c r="L93" s="45">
        <v>43800</v>
      </c>
      <c r="M93" s="44">
        <v>12</v>
      </c>
      <c r="N93" s="44">
        <v>6</v>
      </c>
      <c r="O93" s="44">
        <v>12</v>
      </c>
      <c r="P93" s="44">
        <v>6</v>
      </c>
      <c r="Q93" s="44">
        <v>6</v>
      </c>
      <c r="R93" s="46">
        <v>100653</v>
      </c>
      <c r="S93" s="47">
        <v>0.05</v>
      </c>
      <c r="T93" s="47">
        <v>0.08</v>
      </c>
      <c r="U93" s="46">
        <v>8616.6498644545827</v>
      </c>
      <c r="V93" s="46">
        <v>99055.126699588</v>
      </c>
      <c r="W93" s="46">
        <v>1597.8733004120004</v>
      </c>
      <c r="X93" s="46">
        <v>3159.4691260342152</v>
      </c>
      <c r="Y93" s="46">
        <v>2001.1409211337304</v>
      </c>
      <c r="Z93" s="46">
        <v>1158.3282049004847</v>
      </c>
      <c r="AA93" s="46">
        <v>798.93665020600019</v>
      </c>
      <c r="AB93" s="46">
        <v>1158.3282049004847</v>
      </c>
      <c r="AC93" s="46">
        <v>4344.6716738661053</v>
      </c>
      <c r="AD93" s="46">
        <v>2746.7983734550071</v>
      </c>
      <c r="AE93" s="46"/>
      <c r="AF93" s="44"/>
      <c r="AG93" s="44"/>
    </row>
    <row r="94" spans="1:33" s="43" customFormat="1">
      <c r="A94" s="42">
        <v>43677</v>
      </c>
      <c r="B94" s="42">
        <v>43677</v>
      </c>
      <c r="C94" s="42">
        <v>43677</v>
      </c>
      <c r="D94" s="43">
        <v>10041496</v>
      </c>
      <c r="E94" s="43" t="s">
        <v>852</v>
      </c>
      <c r="F94" s="43" t="s">
        <v>853</v>
      </c>
      <c r="G94" s="44">
        <v>143024474</v>
      </c>
      <c r="H94" s="44">
        <v>99</v>
      </c>
      <c r="I94" s="44" t="s">
        <v>104</v>
      </c>
      <c r="J94" s="44" t="s">
        <v>811</v>
      </c>
      <c r="K94" s="45">
        <v>39591</v>
      </c>
      <c r="L94" s="45">
        <v>45069</v>
      </c>
      <c r="M94" s="44">
        <v>180</v>
      </c>
      <c r="N94" s="44">
        <v>133</v>
      </c>
      <c r="O94" s="44">
        <v>180</v>
      </c>
      <c r="P94" s="44">
        <v>133</v>
      </c>
      <c r="Q94" s="44">
        <v>133</v>
      </c>
      <c r="R94" s="46">
        <v>1600100</v>
      </c>
      <c r="S94" s="47">
        <v>0.03</v>
      </c>
      <c r="T94" s="47">
        <v>8.6499999999999994E-2</v>
      </c>
      <c r="U94" s="46">
        <v>11049.99682608812</v>
      </c>
      <c r="V94" s="46">
        <v>1112171.0803175913</v>
      </c>
      <c r="W94" s="46">
        <v>487928.91968240868</v>
      </c>
      <c r="X94" s="46">
        <v>796671.90354325005</v>
      </c>
      <c r="Y94" s="46">
        <v>358972.0744473224</v>
      </c>
      <c r="Z94" s="46">
        <v>437699.82909592765</v>
      </c>
      <c r="AA94" s="46">
        <v>360525.2573208909</v>
      </c>
      <c r="AB94" s="46">
        <v>437699.82909592765</v>
      </c>
      <c r="AC94" s="46">
        <v>876828.34837825922</v>
      </c>
      <c r="AD94" s="46">
        <v>388899.42869586148</v>
      </c>
      <c r="AE94" s="46">
        <v>-1.0943040251731873E-8</v>
      </c>
      <c r="AF94" s="44"/>
      <c r="AG94" s="44"/>
    </row>
    <row r="95" spans="1:33" s="43" customFormat="1">
      <c r="A95" s="42">
        <v>43677</v>
      </c>
      <c r="B95" s="42">
        <v>43677</v>
      </c>
      <c r="C95" s="42">
        <v>43677</v>
      </c>
      <c r="D95" s="43">
        <v>10041286</v>
      </c>
      <c r="E95" s="43" t="s">
        <v>852</v>
      </c>
      <c r="F95" s="43" t="s">
        <v>853</v>
      </c>
      <c r="G95" s="44">
        <v>143037959</v>
      </c>
      <c r="H95" s="44">
        <v>99</v>
      </c>
      <c r="I95" s="44" t="s">
        <v>157</v>
      </c>
      <c r="J95" s="44" t="s">
        <v>814</v>
      </c>
      <c r="K95" s="45">
        <v>41263</v>
      </c>
      <c r="L95" s="45">
        <v>52232</v>
      </c>
      <c r="M95" s="44">
        <v>361</v>
      </c>
      <c r="N95" s="44">
        <v>78</v>
      </c>
      <c r="O95" s="44">
        <v>180</v>
      </c>
      <c r="P95" s="44">
        <v>78</v>
      </c>
      <c r="Q95" s="44">
        <v>78</v>
      </c>
      <c r="R95" s="46">
        <v>904050</v>
      </c>
      <c r="S95" s="47">
        <v>0.03</v>
      </c>
      <c r="T95" s="47">
        <v>7.6499999999999999E-2</v>
      </c>
      <c r="U95" s="46">
        <v>6243.2033189331696</v>
      </c>
      <c r="V95" s="46">
        <v>667324.89124865411</v>
      </c>
      <c r="W95" s="46">
        <v>236725.10875134589</v>
      </c>
      <c r="X95" s="46">
        <v>286789.7644916175</v>
      </c>
      <c r="Y95" s="46">
        <v>144400.77375427407</v>
      </c>
      <c r="Z95" s="46">
        <v>142388.99073734344</v>
      </c>
      <c r="AA95" s="46">
        <v>102580.88045891655</v>
      </c>
      <c r="AB95" s="46">
        <v>142388.99073734344</v>
      </c>
      <c r="AC95" s="46">
        <v>456451.7061593188</v>
      </c>
      <c r="AD95" s="46">
        <v>219726.59740797058</v>
      </c>
      <c r="AE95" s="46">
        <v>2.3283064365386963E-9</v>
      </c>
      <c r="AF95" s="44"/>
      <c r="AG95" s="44"/>
    </row>
    <row r="96" spans="1:33" s="43" customFormat="1">
      <c r="A96" s="42">
        <v>43677</v>
      </c>
      <c r="B96" s="42">
        <v>43677</v>
      </c>
      <c r="C96" s="42">
        <v>43677</v>
      </c>
      <c r="D96" s="43">
        <v>10041496</v>
      </c>
      <c r="E96" s="43" t="s">
        <v>852</v>
      </c>
      <c r="F96" s="43" t="s">
        <v>853</v>
      </c>
      <c r="G96" s="44">
        <v>143124711</v>
      </c>
      <c r="H96" s="44">
        <v>99</v>
      </c>
      <c r="I96" s="44" t="s">
        <v>208</v>
      </c>
      <c r="J96" s="44" t="s">
        <v>815</v>
      </c>
      <c r="K96" s="45">
        <v>40631</v>
      </c>
      <c r="L96" s="45">
        <v>47209</v>
      </c>
      <c r="M96" s="44">
        <v>216</v>
      </c>
      <c r="N96" s="44">
        <v>99</v>
      </c>
      <c r="O96" s="44">
        <v>180</v>
      </c>
      <c r="P96" s="44">
        <v>99</v>
      </c>
      <c r="Q96" s="44">
        <v>99</v>
      </c>
      <c r="R96" s="46">
        <v>2007066</v>
      </c>
      <c r="S96" s="47">
        <v>0.03</v>
      </c>
      <c r="T96" s="47">
        <v>7.6499999999999999E-2</v>
      </c>
      <c r="U96" s="46">
        <v>13860.429304261843</v>
      </c>
      <c r="V96" s="46">
        <v>1481516.6198538477</v>
      </c>
      <c r="W96" s="46">
        <v>525549.38014615234</v>
      </c>
      <c r="X96" s="46">
        <v>765431.06660869659</v>
      </c>
      <c r="Y96" s="46">
        <v>380293.77047809004</v>
      </c>
      <c r="Z96" s="46">
        <v>385137.29613060656</v>
      </c>
      <c r="AA96" s="46">
        <v>289052.15908038378</v>
      </c>
      <c r="AB96" s="46">
        <v>385137.29613060656</v>
      </c>
      <c r="AC96" s="46">
        <v>1013360.654913289</v>
      </c>
      <c r="AD96" s="46">
        <v>487811.27476713178</v>
      </c>
      <c r="AE96" s="46">
        <v>4.8894435167312622E-9</v>
      </c>
      <c r="AF96" s="44"/>
      <c r="AG96" s="44"/>
    </row>
    <row r="97" spans="1:33" s="43" customFormat="1">
      <c r="A97" s="42">
        <v>43677</v>
      </c>
      <c r="B97" s="42">
        <v>43677</v>
      </c>
      <c r="C97" s="42">
        <v>43677</v>
      </c>
      <c r="D97" s="43">
        <v>10053981</v>
      </c>
      <c r="E97" s="43" t="s">
        <v>852</v>
      </c>
      <c r="F97" s="43" t="s">
        <v>861</v>
      </c>
      <c r="G97" s="44">
        <v>143563057</v>
      </c>
      <c r="H97" s="44">
        <v>99</v>
      </c>
      <c r="I97" s="44" t="s">
        <v>337</v>
      </c>
      <c r="J97" s="44" t="s">
        <v>816</v>
      </c>
      <c r="K97" s="45">
        <v>40921</v>
      </c>
      <c r="L97" s="45">
        <v>48945</v>
      </c>
      <c r="M97" s="44">
        <v>264</v>
      </c>
      <c r="N97" s="44">
        <v>90</v>
      </c>
      <c r="O97" s="44">
        <v>180</v>
      </c>
      <c r="P97" s="44">
        <v>90</v>
      </c>
      <c r="Q97" s="44">
        <v>90</v>
      </c>
      <c r="R97" s="46">
        <v>3039995</v>
      </c>
      <c r="S97" s="47">
        <v>0.03</v>
      </c>
      <c r="T97" s="47">
        <v>8.1500000000000003E-2</v>
      </c>
      <c r="U97" s="46">
        <v>20993.647335368885</v>
      </c>
      <c r="V97" s="46">
        <v>2177015.2088372577</v>
      </c>
      <c r="W97" s="46">
        <v>862979.7911627423</v>
      </c>
      <c r="X97" s="46">
        <v>1122584.5769584198</v>
      </c>
      <c r="Y97" s="46">
        <v>539501.98813425726</v>
      </c>
      <c r="Z97" s="46">
        <v>583082.58882416249</v>
      </c>
      <c r="AA97" s="46">
        <v>431489.89558137115</v>
      </c>
      <c r="AB97" s="46">
        <v>583082.58882416249</v>
      </c>
      <c r="AC97" s="46">
        <v>1601841.3115291744</v>
      </c>
      <c r="AD97" s="46">
        <v>738861.52036639955</v>
      </c>
      <c r="AE97" s="46">
        <v>3.2596290111541748E-8</v>
      </c>
      <c r="AF97" s="44"/>
      <c r="AG97" s="44"/>
    </row>
    <row r="98" spans="1:33" s="43" customFormat="1">
      <c r="A98" s="42">
        <v>43677</v>
      </c>
      <c r="B98" s="42">
        <v>43677</v>
      </c>
      <c r="C98" s="42">
        <v>43677</v>
      </c>
      <c r="D98" s="43">
        <v>10042106</v>
      </c>
      <c r="E98" s="43" t="s">
        <v>852</v>
      </c>
      <c r="F98" s="43" t="s">
        <v>853</v>
      </c>
      <c r="G98" s="44">
        <v>143982548</v>
      </c>
      <c r="H98" s="44">
        <v>98</v>
      </c>
      <c r="I98" s="44" t="s">
        <v>447</v>
      </c>
      <c r="J98" s="44" t="s">
        <v>812</v>
      </c>
      <c r="K98" s="45">
        <v>41683</v>
      </c>
      <c r="L98" s="45">
        <v>44228</v>
      </c>
      <c r="M98" s="44">
        <v>84</v>
      </c>
      <c r="N98" s="44">
        <v>65</v>
      </c>
      <c r="O98" s="44">
        <v>60</v>
      </c>
      <c r="P98" s="44">
        <v>60</v>
      </c>
      <c r="Q98" s="44">
        <v>65</v>
      </c>
      <c r="R98" s="46">
        <v>512054</v>
      </c>
      <c r="S98" s="47">
        <v>0.05</v>
      </c>
      <c r="T98" s="47">
        <v>9.1499999999999998E-2</v>
      </c>
      <c r="U98" s="46">
        <v>9663.0906723503758</v>
      </c>
      <c r="V98" s="46">
        <v>463875.17086443224</v>
      </c>
      <c r="W98" s="46">
        <v>48178.829135567765</v>
      </c>
      <c r="X98" s="46">
        <v>115910.26947659068</v>
      </c>
      <c r="Y98" s="46">
        <v>67731.440341022564</v>
      </c>
      <c r="Z98" s="46">
        <v>48178.829135568114</v>
      </c>
      <c r="AA98" s="46">
        <v>52193.731563531743</v>
      </c>
      <c r="AB98" s="46">
        <v>48178.829135568114</v>
      </c>
      <c r="AC98" s="46">
        <v>115910.26947659068</v>
      </c>
      <c r="AD98" s="46">
        <v>67731.440341022564</v>
      </c>
      <c r="AE98" s="46">
        <v>3.4924596548080444E-10</v>
      </c>
      <c r="AF98" s="44"/>
      <c r="AG98" s="44"/>
    </row>
    <row r="99" spans="1:33" s="43" customFormat="1">
      <c r="A99" s="42">
        <v>43677</v>
      </c>
      <c r="B99" s="42">
        <v>43677</v>
      </c>
      <c r="C99" s="42">
        <v>43677</v>
      </c>
      <c r="D99" s="43">
        <v>46097569</v>
      </c>
      <c r="E99" s="43" t="s">
        <v>868</v>
      </c>
      <c r="F99" s="43" t="s">
        <v>853</v>
      </c>
      <c r="G99" s="44">
        <v>143983781</v>
      </c>
      <c r="H99" s="44">
        <v>97</v>
      </c>
      <c r="I99" s="44" t="s">
        <v>468</v>
      </c>
      <c r="J99" s="44" t="s">
        <v>812</v>
      </c>
      <c r="K99" s="45">
        <v>41845</v>
      </c>
      <c r="L99" s="45">
        <v>43678</v>
      </c>
      <c r="M99" s="44">
        <v>60</v>
      </c>
      <c r="N99" s="44">
        <v>59</v>
      </c>
      <c r="O99" s="44">
        <v>60</v>
      </c>
      <c r="P99" s="44">
        <v>59</v>
      </c>
      <c r="Q99" s="44">
        <v>59</v>
      </c>
      <c r="R99" s="46">
        <v>134251</v>
      </c>
      <c r="S99" s="47">
        <v>0</v>
      </c>
      <c r="T99" s="47">
        <v>9.1499999999999998E-2</v>
      </c>
      <c r="U99" s="46">
        <v>2237.5166666666669</v>
      </c>
      <c r="V99" s="46">
        <v>107411.64098065502</v>
      </c>
      <c r="W99" s="46">
        <v>26839.359019344978</v>
      </c>
      <c r="X99" s="46">
        <v>26822.427060944552</v>
      </c>
      <c r="Y99" s="46">
        <v>0</v>
      </c>
      <c r="Z99" s="46">
        <v>26822.427060944552</v>
      </c>
      <c r="AA99" s="46">
        <v>26392.03636902256</v>
      </c>
      <c r="AB99" s="46">
        <v>26822.427060944552</v>
      </c>
      <c r="AC99" s="46">
        <v>26839.359019345051</v>
      </c>
      <c r="AD99" s="46">
        <v>0</v>
      </c>
      <c r="AE99" s="46">
        <v>7.2759576141834259E-11</v>
      </c>
      <c r="AF99" s="44"/>
      <c r="AG99" s="44"/>
    </row>
    <row r="100" spans="1:33" s="43" customFormat="1">
      <c r="A100" s="42">
        <v>43677</v>
      </c>
      <c r="B100" s="42">
        <v>43677</v>
      </c>
      <c r="C100" s="42">
        <v>43677</v>
      </c>
      <c r="D100" s="43">
        <v>10042312</v>
      </c>
      <c r="E100" s="43" t="s">
        <v>868</v>
      </c>
      <c r="F100" s="43" t="s">
        <v>853</v>
      </c>
      <c r="G100" s="44">
        <v>143984052</v>
      </c>
      <c r="H100" s="44">
        <v>98</v>
      </c>
      <c r="I100" s="44" t="s">
        <v>27</v>
      </c>
      <c r="J100" s="44" t="s">
        <v>812</v>
      </c>
      <c r="K100" s="45">
        <v>41852</v>
      </c>
      <c r="L100" s="45">
        <v>43678</v>
      </c>
      <c r="M100" s="44">
        <v>60</v>
      </c>
      <c r="N100" s="44">
        <v>59</v>
      </c>
      <c r="O100" s="44">
        <v>60</v>
      </c>
      <c r="P100" s="44">
        <v>59</v>
      </c>
      <c r="Q100" s="44">
        <v>59</v>
      </c>
      <c r="R100" s="46">
        <v>140310</v>
      </c>
      <c r="S100" s="47">
        <v>0.05</v>
      </c>
      <c r="T100" s="47">
        <v>9.1499999999999998E-2</v>
      </c>
      <c r="U100" s="46">
        <v>2647.8227925911742</v>
      </c>
      <c r="V100" s="46">
        <v>127108.32299716138</v>
      </c>
      <c r="W100" s="46">
        <v>13201.677002838624</v>
      </c>
      <c r="X100" s="46">
        <v>31741.007690631683</v>
      </c>
      <c r="Y100" s="46">
        <v>18548.380738903681</v>
      </c>
      <c r="Z100" s="46">
        <v>13192.626951728002</v>
      </c>
      <c r="AA100" s="46">
        <v>12981.649052791312</v>
      </c>
      <c r="AB100" s="46">
        <v>13192.626951728002</v>
      </c>
      <c r="AC100" s="46">
        <v>31761.04455830915</v>
      </c>
      <c r="AD100" s="46">
        <v>18559.367555470439</v>
      </c>
      <c r="AE100" s="46">
        <v>8.7311491370201111E-11</v>
      </c>
      <c r="AF100" s="44"/>
      <c r="AG100" s="44"/>
    </row>
    <row r="101" spans="1:33" s="43" customFormat="1">
      <c r="A101" s="42">
        <v>43677</v>
      </c>
      <c r="B101" s="42">
        <v>43677</v>
      </c>
      <c r="C101" s="42">
        <v>43677</v>
      </c>
      <c r="D101" s="43">
        <v>10041561</v>
      </c>
      <c r="E101" s="43" t="s">
        <v>868</v>
      </c>
      <c r="F101" s="43" t="s">
        <v>853</v>
      </c>
      <c r="G101" s="44">
        <v>143984214</v>
      </c>
      <c r="H101" s="44">
        <v>98</v>
      </c>
      <c r="I101" s="44" t="s">
        <v>479</v>
      </c>
      <c r="J101" s="44" t="s">
        <v>812</v>
      </c>
      <c r="K101" s="45">
        <v>41851</v>
      </c>
      <c r="L101" s="45">
        <v>43678</v>
      </c>
      <c r="M101" s="44">
        <v>60</v>
      </c>
      <c r="N101" s="44">
        <v>59</v>
      </c>
      <c r="O101" s="44">
        <v>60</v>
      </c>
      <c r="P101" s="44">
        <v>59</v>
      </c>
      <c r="Q101" s="44">
        <v>59</v>
      </c>
      <c r="R101" s="46">
        <v>198295</v>
      </c>
      <c r="S101" s="47">
        <v>0.05</v>
      </c>
      <c r="T101" s="47">
        <v>9.1499999999999998E-2</v>
      </c>
      <c r="U101" s="46">
        <v>3742.0712754391484</v>
      </c>
      <c r="V101" s="46">
        <v>179637.55191163937</v>
      </c>
      <c r="W101" s="46">
        <v>18657.44808836063</v>
      </c>
      <c r="X101" s="46">
        <v>44858.407241207431</v>
      </c>
      <c r="Y101" s="46">
        <v>26213.749259645847</v>
      </c>
      <c r="Z101" s="46">
        <v>18644.657981561584</v>
      </c>
      <c r="AA101" s="46">
        <v>18346.490620221288</v>
      </c>
      <c r="AB101" s="46">
        <v>18644.657981561584</v>
      </c>
      <c r="AC101" s="46">
        <v>44886.724614709674</v>
      </c>
      <c r="AD101" s="46">
        <v>26229.276526348898</v>
      </c>
      <c r="AE101" s="46">
        <v>1.4551915228366852E-10</v>
      </c>
      <c r="AF101" s="44"/>
      <c r="AG101" s="44"/>
    </row>
    <row r="102" spans="1:33" s="43" customFormat="1">
      <c r="A102" s="42">
        <v>43677</v>
      </c>
      <c r="B102" s="42">
        <v>43677</v>
      </c>
      <c r="C102" s="42">
        <v>43677</v>
      </c>
      <c r="D102" s="43">
        <v>10041487</v>
      </c>
      <c r="E102" s="43" t="s">
        <v>852</v>
      </c>
      <c r="F102" s="43" t="s">
        <v>853</v>
      </c>
      <c r="G102" s="44">
        <v>143984346</v>
      </c>
      <c r="H102" s="44">
        <v>98</v>
      </c>
      <c r="I102" s="44" t="s">
        <v>481</v>
      </c>
      <c r="J102" s="44" t="s">
        <v>812</v>
      </c>
      <c r="K102" s="45">
        <v>42080</v>
      </c>
      <c r="L102" s="45">
        <v>43922</v>
      </c>
      <c r="M102" s="44">
        <v>61</v>
      </c>
      <c r="N102" s="44">
        <v>51</v>
      </c>
      <c r="O102" s="44">
        <v>60</v>
      </c>
      <c r="P102" s="44">
        <v>51</v>
      </c>
      <c r="Q102" s="44">
        <v>51</v>
      </c>
      <c r="R102" s="46">
        <v>274790</v>
      </c>
      <c r="S102" s="47">
        <v>0.05</v>
      </c>
      <c r="T102" s="47">
        <v>9.1499999999999998E-2</v>
      </c>
      <c r="U102" s="46">
        <v>5185.6262930377652</v>
      </c>
      <c r="V102" s="46">
        <v>248935.18691746832</v>
      </c>
      <c r="W102" s="46">
        <v>25854.813082531677</v>
      </c>
      <c r="X102" s="46">
        <v>60471.70361716082</v>
      </c>
      <c r="Y102" s="46">
        <v>35389.943619924772</v>
      </c>
      <c r="Z102" s="46">
        <v>25081.759997236048</v>
      </c>
      <c r="AA102" s="46">
        <v>21976.591120151927</v>
      </c>
      <c r="AB102" s="46">
        <v>25081.759997236048</v>
      </c>
      <c r="AC102" s="46">
        <v>62202.390664797684</v>
      </c>
      <c r="AD102" s="46">
        <v>36347.577582265891</v>
      </c>
      <c r="AE102" s="46">
        <v>1.1641532182693481E-10</v>
      </c>
      <c r="AF102" s="44"/>
      <c r="AG102" s="44"/>
    </row>
    <row r="103" spans="1:33" s="43" customFormat="1">
      <c r="A103" s="42">
        <v>43677</v>
      </c>
      <c r="B103" s="42">
        <v>43677</v>
      </c>
      <c r="C103" s="42">
        <v>43677</v>
      </c>
      <c r="D103" s="43">
        <v>46097569</v>
      </c>
      <c r="E103" s="43" t="s">
        <v>868</v>
      </c>
      <c r="F103" s="43" t="s">
        <v>853</v>
      </c>
      <c r="G103" s="44">
        <v>143984397</v>
      </c>
      <c r="H103" s="44">
        <v>98</v>
      </c>
      <c r="I103" s="44" t="s">
        <v>468</v>
      </c>
      <c r="J103" s="44" t="s">
        <v>812</v>
      </c>
      <c r="K103" s="45">
        <v>41859</v>
      </c>
      <c r="L103" s="45">
        <v>43678</v>
      </c>
      <c r="M103" s="44">
        <v>60</v>
      </c>
      <c r="N103" s="44">
        <v>59</v>
      </c>
      <c r="O103" s="44">
        <v>60</v>
      </c>
      <c r="P103" s="44">
        <v>59</v>
      </c>
      <c r="Q103" s="44">
        <v>59</v>
      </c>
      <c r="R103" s="46">
        <v>268061</v>
      </c>
      <c r="S103" s="47">
        <v>0.05</v>
      </c>
      <c r="T103" s="47">
        <v>9.1499999999999998E-2</v>
      </c>
      <c r="U103" s="46">
        <v>5058.6417618472151</v>
      </c>
      <c r="V103" s="46">
        <v>242839.31416821378</v>
      </c>
      <c r="W103" s="46">
        <v>25221.685831786221</v>
      </c>
      <c r="X103" s="46">
        <v>60640.911286140821</v>
      </c>
      <c r="Y103" s="46">
        <v>35436.5154960535</v>
      </c>
      <c r="Z103" s="46">
        <v>25204.395790087321</v>
      </c>
      <c r="AA103" s="46">
        <v>24801.32440125645</v>
      </c>
      <c r="AB103" s="46">
        <v>25204.395790087321</v>
      </c>
      <c r="AC103" s="46">
        <v>60679.191542619199</v>
      </c>
      <c r="AD103" s="46">
        <v>35457.505710832949</v>
      </c>
      <c r="AE103" s="46">
        <v>2.9103830456733704E-11</v>
      </c>
      <c r="AF103" s="44"/>
      <c r="AG103" s="44"/>
    </row>
    <row r="104" spans="1:33" s="43" customFormat="1">
      <c r="A104" s="42">
        <v>43677</v>
      </c>
      <c r="B104" s="42">
        <v>43677</v>
      </c>
      <c r="C104" s="42">
        <v>43677</v>
      </c>
      <c r="D104" s="43">
        <v>10053981</v>
      </c>
      <c r="E104" s="43" t="s">
        <v>852</v>
      </c>
      <c r="F104" s="43" t="s">
        <v>861</v>
      </c>
      <c r="G104" s="44">
        <v>143985547</v>
      </c>
      <c r="H104" s="44">
        <v>98</v>
      </c>
      <c r="I104" s="44" t="s">
        <v>518</v>
      </c>
      <c r="J104" s="44" t="s">
        <v>812</v>
      </c>
      <c r="K104" s="45">
        <v>42166</v>
      </c>
      <c r="L104" s="45">
        <v>44713</v>
      </c>
      <c r="M104" s="44">
        <v>84</v>
      </c>
      <c r="N104" s="44">
        <v>49</v>
      </c>
      <c r="O104" s="44">
        <v>60</v>
      </c>
      <c r="P104" s="44">
        <v>49</v>
      </c>
      <c r="Q104" s="44">
        <v>49</v>
      </c>
      <c r="R104" s="46">
        <v>560952</v>
      </c>
      <c r="S104" s="47">
        <v>0.05</v>
      </c>
      <c r="T104" s="47">
        <v>9.1499999999999998E-2</v>
      </c>
      <c r="U104" s="46">
        <v>10585.856255075223</v>
      </c>
      <c r="V104" s="46">
        <v>508172.38972207025</v>
      </c>
      <c r="W104" s="46">
        <v>52779.610277929751</v>
      </c>
      <c r="X104" s="46">
        <v>121823.08503009268</v>
      </c>
      <c r="Y104" s="46">
        <v>71340.069502321247</v>
      </c>
      <c r="Z104" s="46">
        <v>50483.015527771437</v>
      </c>
      <c r="AA104" s="46">
        <v>43103.348393642627</v>
      </c>
      <c r="AB104" s="46">
        <v>50483.015527771437</v>
      </c>
      <c r="AC104" s="46">
        <v>126978.98558244342</v>
      </c>
      <c r="AD104" s="46">
        <v>74199.375304513378</v>
      </c>
      <c r="AE104" s="46">
        <v>2.9103830456733704E-10</v>
      </c>
      <c r="AF104" s="44"/>
      <c r="AG104" s="44"/>
    </row>
    <row r="105" spans="1:33" s="43" customFormat="1">
      <c r="A105" s="42">
        <v>43677</v>
      </c>
      <c r="B105" s="42">
        <v>43677</v>
      </c>
      <c r="C105" s="42">
        <v>43677</v>
      </c>
      <c r="D105" s="43">
        <v>10041801</v>
      </c>
      <c r="E105" s="43" t="s">
        <v>852</v>
      </c>
      <c r="F105" s="43" t="s">
        <v>853</v>
      </c>
      <c r="G105" s="44">
        <v>143986918</v>
      </c>
      <c r="H105" s="44">
        <v>98</v>
      </c>
      <c r="I105" s="44" t="s">
        <v>617</v>
      </c>
      <c r="J105" s="44" t="s">
        <v>818</v>
      </c>
      <c r="K105" s="45">
        <v>42377</v>
      </c>
      <c r="L105" s="45">
        <v>44197</v>
      </c>
      <c r="M105" s="44">
        <v>60</v>
      </c>
      <c r="N105" s="44">
        <v>42</v>
      </c>
      <c r="O105" s="44">
        <v>60</v>
      </c>
      <c r="P105" s="44">
        <v>42</v>
      </c>
      <c r="Q105" s="44">
        <v>42</v>
      </c>
      <c r="R105" s="46">
        <v>100444</v>
      </c>
      <c r="S105" s="47">
        <v>0.05</v>
      </c>
      <c r="T105" s="47">
        <v>8.8999999999999996E-2</v>
      </c>
      <c r="U105" s="46">
        <v>1895.5021921390344</v>
      </c>
      <c r="V105" s="46">
        <v>91526.576419623205</v>
      </c>
      <c r="W105" s="46">
        <v>8917.4235803767951</v>
      </c>
      <c r="X105" s="46">
        <v>19913.966066453366</v>
      </c>
      <c r="Y105" s="46">
        <v>11972.295528364819</v>
      </c>
      <c r="Z105" s="46">
        <v>7941.6705380885469</v>
      </c>
      <c r="AA105" s="46">
        <v>6242.1965062637564</v>
      </c>
      <c r="AB105" s="46">
        <v>7941.6705380885469</v>
      </c>
      <c r="AC105" s="46">
        <v>22203.555108718516</v>
      </c>
      <c r="AD105" s="46">
        <v>13286.131528342055</v>
      </c>
      <c r="AE105" s="46">
        <v>-3.3469405025243759E-10</v>
      </c>
      <c r="AF105" s="44"/>
      <c r="AG105" s="44"/>
    </row>
    <row r="106" spans="1:33" s="43" customFormat="1">
      <c r="A106" s="42">
        <v>43677</v>
      </c>
      <c r="B106" s="42">
        <v>43677</v>
      </c>
      <c r="C106" s="42">
        <v>43677</v>
      </c>
      <c r="D106" s="43">
        <v>10042483</v>
      </c>
      <c r="E106" s="43" t="s">
        <v>852</v>
      </c>
      <c r="F106" s="43" t="s">
        <v>853</v>
      </c>
      <c r="G106" s="44">
        <v>143986659</v>
      </c>
      <c r="H106" s="44">
        <v>98</v>
      </c>
      <c r="I106" s="44" t="s">
        <v>15</v>
      </c>
      <c r="J106" s="44" t="s">
        <v>818</v>
      </c>
      <c r="K106" s="45">
        <v>42530</v>
      </c>
      <c r="L106" s="45">
        <v>44348</v>
      </c>
      <c r="M106" s="44">
        <v>60</v>
      </c>
      <c r="N106" s="44">
        <v>37</v>
      </c>
      <c r="O106" s="44">
        <v>60</v>
      </c>
      <c r="P106" s="44">
        <v>37</v>
      </c>
      <c r="Q106" s="44">
        <v>37</v>
      </c>
      <c r="R106" s="46">
        <v>210933</v>
      </c>
      <c r="S106" s="47">
        <v>0.05</v>
      </c>
      <c r="T106" s="47">
        <v>8.8999999999999996E-2</v>
      </c>
      <c r="U106" s="46">
        <v>3980.5659262321583</v>
      </c>
      <c r="V106" s="46">
        <v>192206.35721317728</v>
      </c>
      <c r="W106" s="46">
        <v>18726.642786822718</v>
      </c>
      <c r="X106" s="46">
        <v>38959.646797115536</v>
      </c>
      <c r="Y106" s="46">
        <v>23478.041180974251</v>
      </c>
      <c r="Z106" s="46">
        <v>15481.605616141285</v>
      </c>
      <c r="AA106" s="46">
        <v>11548.096385207344</v>
      </c>
      <c r="AB106" s="46">
        <v>15481.605616141285</v>
      </c>
      <c r="AC106" s="46">
        <v>46627.598360751494</v>
      </c>
      <c r="AD106" s="46">
        <v>27900.955573929503</v>
      </c>
      <c r="AE106" s="46">
        <v>-7.2759576141834259E-10</v>
      </c>
      <c r="AF106" s="44"/>
      <c r="AG106" s="44"/>
    </row>
    <row r="107" spans="1:33" s="43" customFormat="1">
      <c r="A107" s="42">
        <v>43677</v>
      </c>
      <c r="B107" s="42">
        <v>43677</v>
      </c>
      <c r="C107" s="42">
        <v>43677</v>
      </c>
      <c r="D107" s="43">
        <v>10041937</v>
      </c>
      <c r="E107" s="43" t="s">
        <v>852</v>
      </c>
      <c r="F107" s="43" t="s">
        <v>853</v>
      </c>
      <c r="G107" s="44">
        <v>143987574</v>
      </c>
      <c r="H107" s="44">
        <v>98</v>
      </c>
      <c r="I107" s="44" t="s">
        <v>650</v>
      </c>
      <c r="J107" s="44" t="s">
        <v>818</v>
      </c>
      <c r="K107" s="45">
        <v>42569</v>
      </c>
      <c r="L107" s="45">
        <v>44409</v>
      </c>
      <c r="M107" s="44">
        <v>60</v>
      </c>
      <c r="N107" s="44">
        <v>35</v>
      </c>
      <c r="O107" s="44">
        <v>60</v>
      </c>
      <c r="P107" s="44">
        <v>35</v>
      </c>
      <c r="Q107" s="44">
        <v>35</v>
      </c>
      <c r="R107" s="46">
        <v>280073</v>
      </c>
      <c r="S107" s="47">
        <v>0.05</v>
      </c>
      <c r="T107" s="47">
        <v>8.8999999999999996E-2</v>
      </c>
      <c r="U107" s="46">
        <v>5285.3230203790745</v>
      </c>
      <c r="V107" s="46">
        <v>255208.10439222981</v>
      </c>
      <c r="W107" s="46">
        <v>24864.895607770188</v>
      </c>
      <c r="X107" s="46">
        <v>49979.511711714149</v>
      </c>
      <c r="Y107" s="46">
        <v>30149.925390747725</v>
      </c>
      <c r="Z107" s="46">
        <v>19829.586320966424</v>
      </c>
      <c r="AA107" s="46">
        <v>14504.522437865944</v>
      </c>
      <c r="AB107" s="46">
        <v>19829.586320966424</v>
      </c>
      <c r="AC107" s="46">
        <v>61911.276830513729</v>
      </c>
      <c r="AD107" s="46">
        <v>37046.381222744472</v>
      </c>
      <c r="AE107" s="46">
        <v>-9.3132257461547852E-10</v>
      </c>
      <c r="AF107" s="44"/>
      <c r="AG107" s="44"/>
    </row>
    <row r="108" spans="1:33" s="43" customFormat="1">
      <c r="A108" s="42">
        <v>43677</v>
      </c>
      <c r="B108" s="42">
        <v>43677</v>
      </c>
      <c r="C108" s="42">
        <v>43677</v>
      </c>
      <c r="D108" s="43">
        <v>10041259</v>
      </c>
      <c r="E108" s="43" t="s">
        <v>852</v>
      </c>
      <c r="F108" s="43" t="s">
        <v>853</v>
      </c>
      <c r="G108" s="44">
        <v>143987043</v>
      </c>
      <c r="H108" s="44">
        <v>98</v>
      </c>
      <c r="I108" s="44" t="s">
        <v>670</v>
      </c>
      <c r="J108" s="44" t="s">
        <v>820</v>
      </c>
      <c r="K108" s="45">
        <v>42712</v>
      </c>
      <c r="L108" s="45">
        <v>44531</v>
      </c>
      <c r="M108" s="44">
        <v>60</v>
      </c>
      <c r="N108" s="44">
        <v>31</v>
      </c>
      <c r="O108" s="44">
        <v>60</v>
      </c>
      <c r="P108" s="44">
        <v>31</v>
      </c>
      <c r="Q108" s="44">
        <v>31</v>
      </c>
      <c r="R108" s="46">
        <v>200110</v>
      </c>
      <c r="S108" s="47">
        <v>0.05</v>
      </c>
      <c r="T108" s="47">
        <v>8.5000000000000006E-2</v>
      </c>
      <c r="U108" s="46">
        <v>3776.3225645030279</v>
      </c>
      <c r="V108" s="46">
        <v>184062.42772256144</v>
      </c>
      <c r="W108" s="46">
        <v>16047.572277438565</v>
      </c>
      <c r="X108" s="46">
        <v>31686.714881856693</v>
      </c>
      <c r="Y108" s="46">
        <v>19909.907261529122</v>
      </c>
      <c r="Z108" s="46">
        <v>11776.80762032757</v>
      </c>
      <c r="AA108" s="46">
        <v>8291.2456766765918</v>
      </c>
      <c r="AB108" s="46">
        <v>11776.80762032757</v>
      </c>
      <c r="AC108" s="46">
        <v>42516.926147620863</v>
      </c>
      <c r="AD108" s="46">
        <v>26469.353870181687</v>
      </c>
      <c r="AE108" s="46">
        <v>6.1118043959140778E-10</v>
      </c>
      <c r="AF108" s="44"/>
      <c r="AG108" s="44"/>
    </row>
    <row r="109" spans="1:33" s="43" customFormat="1">
      <c r="A109" s="42">
        <v>43677</v>
      </c>
      <c r="B109" s="42">
        <v>43677</v>
      </c>
      <c r="C109" s="42">
        <v>43677</v>
      </c>
      <c r="D109" s="43">
        <v>10042200</v>
      </c>
      <c r="E109" s="43" t="s">
        <v>852</v>
      </c>
      <c r="F109" s="43" t="s">
        <v>853</v>
      </c>
      <c r="G109" s="44">
        <v>143989518</v>
      </c>
      <c r="H109" s="44">
        <v>98</v>
      </c>
      <c r="I109" s="44" t="s">
        <v>787</v>
      </c>
      <c r="J109" s="44" t="s">
        <v>822</v>
      </c>
      <c r="K109" s="45">
        <v>43347</v>
      </c>
      <c r="L109" s="45">
        <v>45170</v>
      </c>
      <c r="M109" s="44">
        <v>60</v>
      </c>
      <c r="N109" s="44">
        <v>10</v>
      </c>
      <c r="O109" s="44">
        <v>60</v>
      </c>
      <c r="P109" s="44">
        <v>10</v>
      </c>
      <c r="Q109" s="44">
        <v>10</v>
      </c>
      <c r="R109" s="46">
        <v>401666</v>
      </c>
      <c r="S109" s="47">
        <v>0.05</v>
      </c>
      <c r="T109" s="47">
        <v>0.08</v>
      </c>
      <c r="U109" s="46">
        <v>7579.9329328552967</v>
      </c>
      <c r="V109" s="46">
        <v>373830.41703753825</v>
      </c>
      <c r="W109" s="46">
        <v>27835.582962461747</v>
      </c>
      <c r="X109" s="46">
        <v>23368.255079348477</v>
      </c>
      <c r="Y109" s="46">
        <v>15616.252455018919</v>
      </c>
      <c r="Z109" s="46">
        <v>7752.0026243295579</v>
      </c>
      <c r="AA109" s="46">
        <v>4639.2638270769576</v>
      </c>
      <c r="AB109" s="46">
        <v>7752.0026243295579</v>
      </c>
      <c r="AC109" s="46">
        <v>80965.558933776512</v>
      </c>
      <c r="AD109" s="46">
        <v>53129.975971317734</v>
      </c>
      <c r="AE109" s="46">
        <v>-2.9685907065868378E-9</v>
      </c>
      <c r="AF109" s="44"/>
      <c r="AG109" s="44"/>
    </row>
    <row r="110" spans="1:33" s="43" customFormat="1">
      <c r="A110" s="42">
        <v>43677</v>
      </c>
      <c r="B110" s="42">
        <v>43677</v>
      </c>
      <c r="C110" s="42">
        <v>43677</v>
      </c>
      <c r="D110" s="43">
        <v>10042036</v>
      </c>
      <c r="E110" s="43" t="s">
        <v>852</v>
      </c>
      <c r="F110" s="43" t="s">
        <v>853</v>
      </c>
      <c r="G110" s="44">
        <v>143970337</v>
      </c>
      <c r="H110" s="44">
        <v>98</v>
      </c>
      <c r="I110" s="44" t="s">
        <v>800</v>
      </c>
      <c r="J110" s="44" t="s">
        <v>822</v>
      </c>
      <c r="K110" s="45">
        <v>43391</v>
      </c>
      <c r="L110" s="45">
        <v>45231</v>
      </c>
      <c r="M110" s="44">
        <v>60</v>
      </c>
      <c r="N110" s="44">
        <v>8</v>
      </c>
      <c r="O110" s="44">
        <v>60</v>
      </c>
      <c r="P110" s="44">
        <v>8</v>
      </c>
      <c r="Q110" s="44">
        <v>8</v>
      </c>
      <c r="R110" s="46">
        <v>76553</v>
      </c>
      <c r="S110" s="47">
        <v>0.05</v>
      </c>
      <c r="T110" s="47">
        <v>0.08</v>
      </c>
      <c r="U110" s="46">
        <v>1444.6495491499693</v>
      </c>
      <c r="V110" s="46">
        <v>71247.852483094583</v>
      </c>
      <c r="W110" s="46">
        <v>5305.1475169054174</v>
      </c>
      <c r="X110" s="46">
        <v>3616.4479393363845</v>
      </c>
      <c r="Y110" s="46">
        <v>2419.3373542009613</v>
      </c>
      <c r="Z110" s="46">
        <v>1197.1105851354232</v>
      </c>
      <c r="AA110" s="46">
        <v>707.3530022540557</v>
      </c>
      <c r="AB110" s="46">
        <v>1197.1105851354232</v>
      </c>
      <c r="AC110" s="46">
        <v>15431.12046590299</v>
      </c>
      <c r="AD110" s="46">
        <v>10125.972948998155</v>
      </c>
      <c r="AE110" s="46">
        <v>-5.8207660913467407E-10</v>
      </c>
      <c r="AF110" s="44"/>
      <c r="AG110" s="44"/>
    </row>
    <row r="111" spans="1:33" s="43" customFormat="1">
      <c r="A111" s="42">
        <v>43677</v>
      </c>
      <c r="B111" s="42">
        <v>43677</v>
      </c>
      <c r="C111" s="42">
        <v>43677</v>
      </c>
      <c r="D111" s="43">
        <v>10041937</v>
      </c>
      <c r="E111" s="43" t="s">
        <v>852</v>
      </c>
      <c r="F111" s="43" t="s">
        <v>853</v>
      </c>
      <c r="G111" s="44">
        <v>143989526</v>
      </c>
      <c r="H111" s="44">
        <v>98</v>
      </c>
      <c r="I111" s="44" t="s">
        <v>650</v>
      </c>
      <c r="J111" s="44" t="s">
        <v>822</v>
      </c>
      <c r="K111" s="45">
        <v>43403</v>
      </c>
      <c r="L111" s="45">
        <v>44866</v>
      </c>
      <c r="M111" s="44">
        <v>48</v>
      </c>
      <c r="N111" s="44">
        <v>8</v>
      </c>
      <c r="O111" s="44">
        <v>48</v>
      </c>
      <c r="P111" s="44">
        <v>8</v>
      </c>
      <c r="Q111" s="44">
        <v>8</v>
      </c>
      <c r="R111" s="46">
        <v>127931</v>
      </c>
      <c r="S111" s="47">
        <v>0.05</v>
      </c>
      <c r="T111" s="47">
        <v>0.08</v>
      </c>
      <c r="U111" s="46">
        <v>2946.16055578638</v>
      </c>
      <c r="V111" s="46">
        <v>120680.37224604709</v>
      </c>
      <c r="W111" s="46">
        <v>7250.627753952911</v>
      </c>
      <c r="X111" s="46">
        <v>6031.141645573829</v>
      </c>
      <c r="Y111" s="46">
        <v>3980.4782719540599</v>
      </c>
      <c r="Z111" s="46">
        <v>2050.6633736197691</v>
      </c>
      <c r="AA111" s="46">
        <v>1208.4379589921518</v>
      </c>
      <c r="AB111" s="46">
        <v>2050.6633736197691</v>
      </c>
      <c r="AC111" s="46">
        <v>20735.334431698167</v>
      </c>
      <c r="AD111" s="46">
        <v>13484.706677746217</v>
      </c>
      <c r="AE111" s="46">
        <v>-9.6042640507221222E-10</v>
      </c>
      <c r="AF111" s="44"/>
      <c r="AG111" s="44"/>
    </row>
    <row r="112" spans="1:33" s="43" customFormat="1">
      <c r="A112" s="42">
        <v>43677</v>
      </c>
      <c r="B112" s="42">
        <v>43677</v>
      </c>
      <c r="C112" s="42">
        <v>43677</v>
      </c>
      <c r="D112" s="43">
        <v>10041286</v>
      </c>
      <c r="E112" s="43" t="s">
        <v>852</v>
      </c>
      <c r="F112" s="43" t="s">
        <v>853</v>
      </c>
      <c r="G112" s="44">
        <v>143970213</v>
      </c>
      <c r="H112" s="44">
        <v>98</v>
      </c>
      <c r="I112" s="44" t="s">
        <v>804</v>
      </c>
      <c r="J112" s="44" t="s">
        <v>822</v>
      </c>
      <c r="K112" s="45">
        <v>43404</v>
      </c>
      <c r="L112" s="45">
        <v>45231</v>
      </c>
      <c r="M112" s="44">
        <v>60</v>
      </c>
      <c r="N112" s="44">
        <v>8</v>
      </c>
      <c r="O112" s="44">
        <v>60</v>
      </c>
      <c r="P112" s="44">
        <v>8</v>
      </c>
      <c r="Q112" s="44">
        <v>8</v>
      </c>
      <c r="R112" s="46">
        <v>255672</v>
      </c>
      <c r="S112" s="47">
        <v>0.05</v>
      </c>
      <c r="T112" s="47">
        <v>0.08</v>
      </c>
      <c r="U112" s="46">
        <v>4824.8460482315631</v>
      </c>
      <c r="V112" s="46">
        <v>237953.84818436578</v>
      </c>
      <c r="W112" s="46">
        <v>17718.151815634221</v>
      </c>
      <c r="X112" s="46">
        <v>12078.226556059351</v>
      </c>
      <c r="Y112" s="46">
        <v>8080.1120795170318</v>
      </c>
      <c r="Z112" s="46">
        <v>3998.1144765423196</v>
      </c>
      <c r="AA112" s="46">
        <v>2362.4202420845627</v>
      </c>
      <c r="AB112" s="46">
        <v>3998.1144765423196</v>
      </c>
      <c r="AC112" s="46">
        <v>51536.914709526085</v>
      </c>
      <c r="AD112" s="46">
        <v>33818.762893893843</v>
      </c>
      <c r="AE112" s="46">
        <v>-1.9790604710578918E-9</v>
      </c>
      <c r="AF112" s="44"/>
      <c r="AG112" s="44"/>
    </row>
    <row r="113" spans="1:33" s="43" customFormat="1">
      <c r="A113" s="42">
        <v>43708</v>
      </c>
      <c r="B113" s="42">
        <v>43708</v>
      </c>
      <c r="C113" s="42">
        <v>43708</v>
      </c>
      <c r="D113" s="43">
        <v>10041671</v>
      </c>
      <c r="E113" s="43" t="s">
        <v>852</v>
      </c>
      <c r="F113" s="43" t="s">
        <v>853</v>
      </c>
      <c r="G113" s="44">
        <v>143125556</v>
      </c>
      <c r="H113" s="44">
        <v>99</v>
      </c>
      <c r="I113" s="44" t="s">
        <v>212</v>
      </c>
      <c r="J113" s="44" t="s">
        <v>816</v>
      </c>
      <c r="K113" s="45">
        <v>40736</v>
      </c>
      <c r="L113" s="45">
        <v>49126</v>
      </c>
      <c r="M113" s="44">
        <v>276</v>
      </c>
      <c r="N113" s="44">
        <v>97</v>
      </c>
      <c r="O113" s="44">
        <v>180</v>
      </c>
      <c r="P113" s="44">
        <v>97</v>
      </c>
      <c r="Q113" s="44">
        <v>97</v>
      </c>
      <c r="R113" s="46">
        <v>760135</v>
      </c>
      <c r="S113" s="47">
        <v>0.03</v>
      </c>
      <c r="T113" s="47">
        <v>8.1500000000000003E-2</v>
      </c>
      <c r="U113" s="46">
        <v>5249.3527513271001</v>
      </c>
      <c r="V113" s="46">
        <v>544351.37418630917</v>
      </c>
      <c r="W113" s="46">
        <v>215783.62581369083</v>
      </c>
      <c r="X113" s="46">
        <v>297048.16548446752</v>
      </c>
      <c r="Y113" s="46">
        <v>142074.00813638355</v>
      </c>
      <c r="Z113" s="46">
        <v>154974.15734808397</v>
      </c>
      <c r="AA113" s="46">
        <v>116283.39835515562</v>
      </c>
      <c r="AB113" s="46">
        <v>154974.15734808397</v>
      </c>
      <c r="AC113" s="46">
        <v>400532.12105257704</v>
      </c>
      <c r="AD113" s="46">
        <v>184748.49523887807</v>
      </c>
      <c r="AE113" s="46">
        <v>8.149072527885437E-9</v>
      </c>
      <c r="AF113" s="44"/>
      <c r="AG113" s="44">
        <v>180</v>
      </c>
    </row>
    <row r="114" spans="1:33" s="43" customFormat="1">
      <c r="A114" s="42">
        <v>43708</v>
      </c>
      <c r="B114" s="42">
        <v>43708</v>
      </c>
      <c r="C114" s="42">
        <v>43708</v>
      </c>
      <c r="D114" s="43">
        <v>10053842</v>
      </c>
      <c r="E114" s="43" t="s">
        <v>852</v>
      </c>
      <c r="F114" s="43" t="s">
        <v>853</v>
      </c>
      <c r="G114" s="44">
        <v>143231267</v>
      </c>
      <c r="H114" s="44">
        <v>99</v>
      </c>
      <c r="I114" s="44" t="s">
        <v>263</v>
      </c>
      <c r="J114" s="44" t="s">
        <v>813</v>
      </c>
      <c r="K114" s="45">
        <v>41501</v>
      </c>
      <c r="L114" s="45">
        <v>52444</v>
      </c>
      <c r="M114" s="44">
        <v>360</v>
      </c>
      <c r="N114" s="44">
        <v>72</v>
      </c>
      <c r="O114" s="44">
        <v>180</v>
      </c>
      <c r="P114" s="44">
        <v>72</v>
      </c>
      <c r="Q114" s="44">
        <v>72</v>
      </c>
      <c r="R114" s="46">
        <v>5370205</v>
      </c>
      <c r="S114" s="47">
        <v>0.03</v>
      </c>
      <c r="T114" s="47">
        <v>7.3999999999999996E-2</v>
      </c>
      <c r="U114" s="46">
        <v>37085.649775290636</v>
      </c>
      <c r="V114" s="46">
        <v>4025191.1645053313</v>
      </c>
      <c r="W114" s="46">
        <v>1345013.8354946687</v>
      </c>
      <c r="X114" s="46">
        <v>1562846.8343438625</v>
      </c>
      <c r="Y114" s="46">
        <v>806235.67262473796</v>
      </c>
      <c r="Z114" s="46">
        <v>756611.16171912453</v>
      </c>
      <c r="AA114" s="46">
        <v>538005.5341978675</v>
      </c>
      <c r="AB114" s="46">
        <v>756611.16171912453</v>
      </c>
      <c r="AC114" s="46">
        <v>2650225.7950469828</v>
      </c>
      <c r="AD114" s="46">
        <v>1305211.9595523151</v>
      </c>
      <c r="AE114" s="46">
        <v>-9.3132257461547852E-10</v>
      </c>
      <c r="AF114" s="44"/>
      <c r="AG114" s="44">
        <v>180</v>
      </c>
    </row>
    <row r="115" spans="1:33" s="43" customFormat="1">
      <c r="A115" s="42">
        <v>43708</v>
      </c>
      <c r="B115" s="42">
        <v>43708</v>
      </c>
      <c r="C115" s="42">
        <v>43708</v>
      </c>
      <c r="D115" s="43">
        <v>10042024</v>
      </c>
      <c r="E115" s="43" t="s">
        <v>852</v>
      </c>
      <c r="F115" s="43" t="s">
        <v>853</v>
      </c>
      <c r="G115" s="44">
        <v>143928187</v>
      </c>
      <c r="H115" s="44">
        <v>99</v>
      </c>
      <c r="I115" s="44" t="s">
        <v>388</v>
      </c>
      <c r="J115" s="44" t="s">
        <v>813</v>
      </c>
      <c r="K115" s="45">
        <v>41493</v>
      </c>
      <c r="L115" s="45">
        <v>52444</v>
      </c>
      <c r="M115" s="44">
        <v>360</v>
      </c>
      <c r="N115" s="44">
        <v>72</v>
      </c>
      <c r="O115" s="44">
        <v>180</v>
      </c>
      <c r="P115" s="44">
        <v>72</v>
      </c>
      <c r="Q115" s="44">
        <v>72</v>
      </c>
      <c r="R115" s="46">
        <v>2038168</v>
      </c>
      <c r="S115" s="47">
        <v>0.03</v>
      </c>
      <c r="T115" s="47">
        <v>7.3999999999999996E-2</v>
      </c>
      <c r="U115" s="46">
        <v>14075.214006021104</v>
      </c>
      <c r="V115" s="46">
        <v>1527691.3684631225</v>
      </c>
      <c r="W115" s="46">
        <v>510476.63153687748</v>
      </c>
      <c r="X115" s="46">
        <v>593151.36138396244</v>
      </c>
      <c r="Y115" s="46">
        <v>305992.74113413109</v>
      </c>
      <c r="Z115" s="46">
        <v>287158.62024983135</v>
      </c>
      <c r="AA115" s="46">
        <v>204190.65261475099</v>
      </c>
      <c r="AB115" s="46">
        <v>287158.62024983135</v>
      </c>
      <c r="AC115" s="46">
        <v>1005847.1526206762</v>
      </c>
      <c r="AD115" s="46">
        <v>495370.52108379896</v>
      </c>
      <c r="AE115" s="46">
        <v>-2.3283064365386963E-10</v>
      </c>
      <c r="AF115" s="44"/>
      <c r="AG115" s="44">
        <v>180</v>
      </c>
    </row>
    <row r="116" spans="1:33" s="43" customFormat="1">
      <c r="A116" s="42">
        <v>43708</v>
      </c>
      <c r="B116" s="42">
        <v>43708</v>
      </c>
      <c r="C116" s="42">
        <v>43708</v>
      </c>
      <c r="D116" s="43">
        <v>10042082</v>
      </c>
      <c r="E116" s="43" t="s">
        <v>852</v>
      </c>
      <c r="F116" s="43" t="s">
        <v>861</v>
      </c>
      <c r="G116" s="44">
        <v>143935205</v>
      </c>
      <c r="H116" s="44">
        <v>99</v>
      </c>
      <c r="I116" s="44" t="s">
        <v>391</v>
      </c>
      <c r="J116" s="44" t="s">
        <v>813</v>
      </c>
      <c r="K116" s="45">
        <v>41541</v>
      </c>
      <c r="L116" s="45">
        <v>52505</v>
      </c>
      <c r="M116" s="44">
        <v>360</v>
      </c>
      <c r="N116" s="44">
        <v>70</v>
      </c>
      <c r="O116" s="44">
        <v>180</v>
      </c>
      <c r="P116" s="44">
        <v>70</v>
      </c>
      <c r="Q116" s="44">
        <v>70</v>
      </c>
      <c r="R116" s="46">
        <v>3931729</v>
      </c>
      <c r="S116" s="47">
        <v>0.03</v>
      </c>
      <c r="T116" s="47">
        <v>7.3999999999999996E-2</v>
      </c>
      <c r="U116" s="46">
        <v>27151.798619485413</v>
      </c>
      <c r="V116" s="46">
        <v>2946993.7985662338</v>
      </c>
      <c r="W116" s="46">
        <v>984735.20143376617</v>
      </c>
      <c r="X116" s="46">
        <v>1117614.9532387527</v>
      </c>
      <c r="Y116" s="46">
        <v>577285.08651329111</v>
      </c>
      <c r="Z116" s="46">
        <v>540329.86672546156</v>
      </c>
      <c r="AA116" s="46">
        <v>382952.57833535352</v>
      </c>
      <c r="AB116" s="46">
        <v>540329.86672546156</v>
      </c>
      <c r="AC116" s="46">
        <v>1940329.9529411416</v>
      </c>
      <c r="AD116" s="46">
        <v>955594.75150737492</v>
      </c>
      <c r="AE116" s="46">
        <v>4.6566128730773926E-10</v>
      </c>
      <c r="AF116" s="44"/>
      <c r="AG116" s="44">
        <v>180</v>
      </c>
    </row>
    <row r="117" spans="1:33" s="43" customFormat="1">
      <c r="A117" s="42">
        <v>43708</v>
      </c>
      <c r="B117" s="42">
        <v>43708</v>
      </c>
      <c r="C117" s="42">
        <v>43708</v>
      </c>
      <c r="D117" s="43">
        <v>10041928</v>
      </c>
      <c r="E117" s="43" t="s">
        <v>852</v>
      </c>
      <c r="F117" s="43" t="s">
        <v>861</v>
      </c>
      <c r="G117" s="44">
        <v>143954366</v>
      </c>
      <c r="H117" s="44">
        <v>99</v>
      </c>
      <c r="I117" s="44" t="s">
        <v>398</v>
      </c>
      <c r="J117" s="44" t="s">
        <v>814</v>
      </c>
      <c r="K117" s="45">
        <v>41295</v>
      </c>
      <c r="L117" s="45">
        <v>52263</v>
      </c>
      <c r="M117" s="44">
        <v>361</v>
      </c>
      <c r="N117" s="44">
        <v>78</v>
      </c>
      <c r="O117" s="44">
        <v>180</v>
      </c>
      <c r="P117" s="44">
        <v>78</v>
      </c>
      <c r="Q117" s="44">
        <v>78</v>
      </c>
      <c r="R117" s="46">
        <v>6146355</v>
      </c>
      <c r="S117" s="47">
        <v>0.03</v>
      </c>
      <c r="T117" s="47">
        <v>7.6499999999999999E-2</v>
      </c>
      <c r="U117" s="46">
        <v>42445.599176308249</v>
      </c>
      <c r="V117" s="46">
        <v>4536934.5522378422</v>
      </c>
      <c r="W117" s="46">
        <v>1609420.4477621578</v>
      </c>
      <c r="X117" s="46">
        <v>1949794.4836368293</v>
      </c>
      <c r="Y117" s="46">
        <v>981735.98558536638</v>
      </c>
      <c r="Z117" s="46">
        <v>968058.49805146293</v>
      </c>
      <c r="AA117" s="46">
        <v>697415.52736360172</v>
      </c>
      <c r="AB117" s="46">
        <v>968058.49805146293</v>
      </c>
      <c r="AC117" s="46">
        <v>3103273.2994976584</v>
      </c>
      <c r="AD117" s="46">
        <v>1493852.8517354857</v>
      </c>
      <c r="AE117" s="46">
        <v>1.4901161193847656E-8</v>
      </c>
      <c r="AF117" s="44"/>
      <c r="AG117" s="44">
        <v>169</v>
      </c>
    </row>
    <row r="118" spans="1:33" s="43" customFormat="1">
      <c r="A118" s="42">
        <v>43708</v>
      </c>
      <c r="B118" s="42">
        <v>43708</v>
      </c>
      <c r="C118" s="42">
        <v>43708</v>
      </c>
      <c r="D118" s="43">
        <v>10041813</v>
      </c>
      <c r="E118" s="43" t="s">
        <v>868</v>
      </c>
      <c r="F118" s="43" t="s">
        <v>853</v>
      </c>
      <c r="G118" s="44">
        <v>143960021</v>
      </c>
      <c r="H118" s="44">
        <v>98</v>
      </c>
      <c r="I118" s="44" t="s">
        <v>404</v>
      </c>
      <c r="J118" s="44" t="s">
        <v>812</v>
      </c>
      <c r="K118" s="45">
        <v>41893</v>
      </c>
      <c r="L118" s="45">
        <v>43709</v>
      </c>
      <c r="M118" s="44">
        <v>60</v>
      </c>
      <c r="N118" s="44">
        <v>59</v>
      </c>
      <c r="O118" s="44">
        <v>60</v>
      </c>
      <c r="P118" s="44">
        <v>59</v>
      </c>
      <c r="Q118" s="44">
        <v>59</v>
      </c>
      <c r="R118" s="46">
        <v>58957</v>
      </c>
      <c r="S118" s="47">
        <v>0.05</v>
      </c>
      <c r="T118" s="47">
        <v>9.1499999999999998E-2</v>
      </c>
      <c r="U118" s="46">
        <v>1112.5913219499528</v>
      </c>
      <c r="V118" s="46">
        <v>53409.774064169658</v>
      </c>
      <c r="W118" s="46">
        <v>5547.2259358303418</v>
      </c>
      <c r="X118" s="46">
        <v>13337.285941248469</v>
      </c>
      <c r="Y118" s="46">
        <v>7793.8627554952982</v>
      </c>
      <c r="Z118" s="46">
        <v>5543.4231857531704</v>
      </c>
      <c r="AA118" s="46">
        <v>5454.7721702331692</v>
      </c>
      <c r="AB118" s="46">
        <v>5543.4231857531704</v>
      </c>
      <c r="AC118" s="46">
        <v>13345.705252827545</v>
      </c>
      <c r="AD118" s="46">
        <v>7798.4793169971599</v>
      </c>
      <c r="AE118" s="46">
        <v>4.3655745685100555E-11</v>
      </c>
      <c r="AF118" s="44"/>
      <c r="AG118" s="44">
        <v>180</v>
      </c>
    </row>
    <row r="119" spans="1:33" s="43" customFormat="1">
      <c r="A119" s="42">
        <v>43708</v>
      </c>
      <c r="B119" s="42">
        <v>43708</v>
      </c>
      <c r="C119" s="42">
        <v>43708</v>
      </c>
      <c r="D119" s="43">
        <v>10042096</v>
      </c>
      <c r="E119" s="43" t="s">
        <v>868</v>
      </c>
      <c r="F119" s="43" t="s">
        <v>853</v>
      </c>
      <c r="G119" s="44">
        <v>143982750</v>
      </c>
      <c r="H119" s="44">
        <v>98</v>
      </c>
      <c r="I119" s="44" t="s">
        <v>452</v>
      </c>
      <c r="J119" s="44" t="s">
        <v>812</v>
      </c>
      <c r="K119" s="45">
        <v>41873</v>
      </c>
      <c r="L119" s="45">
        <v>43709</v>
      </c>
      <c r="M119" s="44">
        <v>60</v>
      </c>
      <c r="N119" s="44">
        <v>59</v>
      </c>
      <c r="O119" s="44">
        <v>60</v>
      </c>
      <c r="P119" s="44">
        <v>59</v>
      </c>
      <c r="Q119" s="44">
        <v>59</v>
      </c>
      <c r="R119" s="46">
        <v>50880</v>
      </c>
      <c r="S119" s="47">
        <v>0.05</v>
      </c>
      <c r="T119" s="47">
        <v>9.1499999999999998E-2</v>
      </c>
      <c r="U119" s="46">
        <v>960.16836780727647</v>
      </c>
      <c r="V119" s="46">
        <v>46092.733761639029</v>
      </c>
      <c r="W119" s="46">
        <v>4787.2662383609713</v>
      </c>
      <c r="X119" s="46">
        <v>11510.102425339181</v>
      </c>
      <c r="Y119" s="46">
        <v>6726.11796732535</v>
      </c>
      <c r="Z119" s="46">
        <v>4783.9844580138306</v>
      </c>
      <c r="AA119" s="46">
        <v>4707.4784677216212</v>
      </c>
      <c r="AB119" s="46">
        <v>4783.9844580138306</v>
      </c>
      <c r="AC119" s="46">
        <v>11517.36830679758</v>
      </c>
      <c r="AD119" s="46">
        <v>6730.1020684365794</v>
      </c>
      <c r="AE119" s="46">
        <v>2.9103830456733704E-11</v>
      </c>
      <c r="AF119" s="44"/>
      <c r="AG119" s="44">
        <v>60</v>
      </c>
    </row>
    <row r="120" spans="1:33" s="43" customFormat="1">
      <c r="A120" s="42">
        <v>43708</v>
      </c>
      <c r="B120" s="42">
        <v>43708</v>
      </c>
      <c r="C120" s="42">
        <v>43708</v>
      </c>
      <c r="D120" s="43">
        <v>10041264</v>
      </c>
      <c r="E120" s="43" t="s">
        <v>868</v>
      </c>
      <c r="F120" s="43" t="s">
        <v>853</v>
      </c>
      <c r="G120" s="44">
        <v>143982939</v>
      </c>
      <c r="H120" s="44">
        <v>98</v>
      </c>
      <c r="I120" s="44" t="s">
        <v>458</v>
      </c>
      <c r="J120" s="44" t="s">
        <v>812</v>
      </c>
      <c r="K120" s="45">
        <v>41885</v>
      </c>
      <c r="L120" s="45">
        <v>43709</v>
      </c>
      <c r="M120" s="44">
        <v>60</v>
      </c>
      <c r="N120" s="44">
        <v>59</v>
      </c>
      <c r="O120" s="44">
        <v>60</v>
      </c>
      <c r="P120" s="44">
        <v>59</v>
      </c>
      <c r="Q120" s="44">
        <v>59</v>
      </c>
      <c r="R120" s="46">
        <v>80122</v>
      </c>
      <c r="S120" s="47">
        <v>0.05</v>
      </c>
      <c r="T120" s="47">
        <v>9.1499999999999998E-2</v>
      </c>
      <c r="U120" s="46">
        <v>1512.0009820254443</v>
      </c>
      <c r="V120" s="46">
        <v>72583.372925511838</v>
      </c>
      <c r="W120" s="46">
        <v>7538.6270744881622</v>
      </c>
      <c r="X120" s="46">
        <v>18125.244231977689</v>
      </c>
      <c r="Y120" s="46">
        <v>10591.785058530702</v>
      </c>
      <c r="Z120" s="46">
        <v>7533.4591734469868</v>
      </c>
      <c r="AA120" s="46">
        <v>7412.9832899133598</v>
      </c>
      <c r="AB120" s="46">
        <v>7533.4591734469868</v>
      </c>
      <c r="AC120" s="46">
        <v>18136.685996014858</v>
      </c>
      <c r="AD120" s="46">
        <v>10598.058921526652</v>
      </c>
      <c r="AE120" s="46">
        <v>4.3655745685100555E-11</v>
      </c>
      <c r="AF120" s="44"/>
      <c r="AG120" s="44">
        <v>60</v>
      </c>
    </row>
    <row r="121" spans="1:33" s="43" customFormat="1">
      <c r="A121" s="42">
        <v>43708</v>
      </c>
      <c r="B121" s="42">
        <v>43708</v>
      </c>
      <c r="C121" s="42">
        <v>43708</v>
      </c>
      <c r="D121" s="43">
        <v>10042011</v>
      </c>
      <c r="E121" s="43" t="s">
        <v>868</v>
      </c>
      <c r="F121" s="43" t="s">
        <v>853</v>
      </c>
      <c r="G121" s="44">
        <v>143984184</v>
      </c>
      <c r="H121" s="44">
        <v>98</v>
      </c>
      <c r="I121" s="44" t="s">
        <v>477</v>
      </c>
      <c r="J121" s="44" t="s">
        <v>812</v>
      </c>
      <c r="K121" s="45">
        <v>41879</v>
      </c>
      <c r="L121" s="45">
        <v>43709</v>
      </c>
      <c r="M121" s="44">
        <v>60</v>
      </c>
      <c r="N121" s="44">
        <v>59</v>
      </c>
      <c r="O121" s="44">
        <v>60</v>
      </c>
      <c r="P121" s="44">
        <v>59</v>
      </c>
      <c r="Q121" s="44">
        <v>59</v>
      </c>
      <c r="R121" s="46">
        <v>158570</v>
      </c>
      <c r="S121" s="47">
        <v>0.05</v>
      </c>
      <c r="T121" s="47">
        <v>9.1499999999999998E-2</v>
      </c>
      <c r="U121" s="46">
        <v>2992.4115189308141</v>
      </c>
      <c r="V121" s="46">
        <v>143650.25142655463</v>
      </c>
      <c r="W121" s="46">
        <v>14919.748573445366</v>
      </c>
      <c r="X121" s="46">
        <v>35871.795235574595</v>
      </c>
      <c r="Y121" s="46">
        <v>20962.274490542099</v>
      </c>
      <c r="Z121" s="46">
        <v>14909.520745032496</v>
      </c>
      <c r="AA121" s="46">
        <v>14671.086097221276</v>
      </c>
      <c r="AB121" s="46">
        <v>14909.520745032496</v>
      </c>
      <c r="AC121" s="46">
        <v>35894.439709294296</v>
      </c>
      <c r="AD121" s="46">
        <v>20974.691135848843</v>
      </c>
      <c r="AE121" s="46">
        <v>8.7311491370201111E-11</v>
      </c>
      <c r="AF121" s="44"/>
      <c r="AG121" s="44">
        <v>60</v>
      </c>
    </row>
    <row r="122" spans="1:33" s="43" customFormat="1">
      <c r="A122" s="42">
        <v>43708</v>
      </c>
      <c r="B122" s="42">
        <v>43708</v>
      </c>
      <c r="C122" s="42">
        <v>43708</v>
      </c>
      <c r="D122" s="43">
        <v>10042435</v>
      </c>
      <c r="E122" s="43" t="s">
        <v>868</v>
      </c>
      <c r="F122" s="43" t="s">
        <v>853</v>
      </c>
      <c r="G122" s="44">
        <v>143984958</v>
      </c>
      <c r="H122" s="44">
        <v>98</v>
      </c>
      <c r="I122" s="44" t="s">
        <v>494</v>
      </c>
      <c r="J122" s="44" t="s">
        <v>812</v>
      </c>
      <c r="K122" s="45">
        <v>41886</v>
      </c>
      <c r="L122" s="45">
        <v>43709</v>
      </c>
      <c r="M122" s="44">
        <v>60</v>
      </c>
      <c r="N122" s="44">
        <v>59</v>
      </c>
      <c r="O122" s="44">
        <v>60</v>
      </c>
      <c r="P122" s="44">
        <v>59</v>
      </c>
      <c r="Q122" s="44">
        <v>59</v>
      </c>
      <c r="R122" s="46">
        <v>193294</v>
      </c>
      <c r="S122" s="47">
        <v>0.05</v>
      </c>
      <c r="T122" s="47">
        <v>9.1499999999999998E-2</v>
      </c>
      <c r="U122" s="46">
        <v>3647.6962359854497</v>
      </c>
      <c r="V122" s="46">
        <v>175107.09276183677</v>
      </c>
      <c r="W122" s="46">
        <v>18186.907238163229</v>
      </c>
      <c r="X122" s="46">
        <v>43727.078187962092</v>
      </c>
      <c r="Y122" s="46">
        <v>25552.638490098005</v>
      </c>
      <c r="Z122" s="46">
        <v>18174.439697864087</v>
      </c>
      <c r="AA122" s="46">
        <v>17883.792117527173</v>
      </c>
      <c r="AB122" s="46">
        <v>18174.439697864087</v>
      </c>
      <c r="AC122" s="46">
        <v>43754.681397290347</v>
      </c>
      <c r="AD122" s="46">
        <v>25567.774159126973</v>
      </c>
      <c r="AE122" s="46">
        <v>1.4551915228366852E-10</v>
      </c>
      <c r="AF122" s="44"/>
      <c r="AG122" s="44">
        <v>60</v>
      </c>
    </row>
    <row r="123" spans="1:33" s="43" customFormat="1">
      <c r="A123" s="42">
        <v>43708</v>
      </c>
      <c r="B123" s="42">
        <v>43708</v>
      </c>
      <c r="C123" s="42">
        <v>43708</v>
      </c>
      <c r="D123" s="43">
        <v>10042349</v>
      </c>
      <c r="E123" s="43" t="s">
        <v>868</v>
      </c>
      <c r="F123" s="43" t="s">
        <v>853</v>
      </c>
      <c r="G123" s="44">
        <v>143985180</v>
      </c>
      <c r="H123" s="44">
        <v>98</v>
      </c>
      <c r="I123" s="44" t="s">
        <v>503</v>
      </c>
      <c r="J123" s="44" t="s">
        <v>812</v>
      </c>
      <c r="K123" s="45">
        <v>41885</v>
      </c>
      <c r="L123" s="45">
        <v>43709</v>
      </c>
      <c r="M123" s="44">
        <v>60</v>
      </c>
      <c r="N123" s="44">
        <v>59</v>
      </c>
      <c r="O123" s="44">
        <v>60</v>
      </c>
      <c r="P123" s="44">
        <v>59</v>
      </c>
      <c r="Q123" s="44">
        <v>59</v>
      </c>
      <c r="R123" s="46">
        <v>122152</v>
      </c>
      <c r="S123" s="47">
        <v>0.05</v>
      </c>
      <c r="T123" s="47">
        <v>9.1499999999999998E-2</v>
      </c>
      <c r="U123" s="46">
        <v>2305.1589320832236</v>
      </c>
      <c r="V123" s="46">
        <v>110658.79745384688</v>
      </c>
      <c r="W123" s="46">
        <v>11493.202546153116</v>
      </c>
      <c r="X123" s="46">
        <v>27633.294643475485</v>
      </c>
      <c r="Y123" s="46">
        <v>16147.970950171512</v>
      </c>
      <c r="Z123" s="46">
        <v>11485.323693303973</v>
      </c>
      <c r="AA123" s="46">
        <v>11301.649170383898</v>
      </c>
      <c r="AB123" s="46">
        <v>11485.323693303973</v>
      </c>
      <c r="AC123" s="46">
        <v>27650.738471146571</v>
      </c>
      <c r="AD123" s="46">
        <v>16157.535924993426</v>
      </c>
      <c r="AE123" s="46">
        <v>2.9103830456733704E-11</v>
      </c>
      <c r="AF123" s="44"/>
      <c r="AG123" s="44">
        <v>60</v>
      </c>
    </row>
    <row r="124" spans="1:33" s="43" customFormat="1">
      <c r="A124" s="42">
        <v>43708</v>
      </c>
      <c r="B124" s="42">
        <v>43708</v>
      </c>
      <c r="C124" s="42">
        <v>43708</v>
      </c>
      <c r="D124" s="43">
        <v>10042147</v>
      </c>
      <c r="E124" s="43" t="s">
        <v>852</v>
      </c>
      <c r="F124" s="43" t="s">
        <v>853</v>
      </c>
      <c r="G124" s="44">
        <v>143999130</v>
      </c>
      <c r="H124" s="44">
        <v>99</v>
      </c>
      <c r="I124" s="44" t="s">
        <v>599</v>
      </c>
      <c r="J124" s="44" t="s">
        <v>816</v>
      </c>
      <c r="K124" s="45">
        <v>40973</v>
      </c>
      <c r="L124" s="45">
        <v>44621</v>
      </c>
      <c r="M124" s="44">
        <v>120</v>
      </c>
      <c r="N124" s="44">
        <v>89</v>
      </c>
      <c r="O124" s="44">
        <v>120</v>
      </c>
      <c r="P124" s="44">
        <v>89</v>
      </c>
      <c r="Q124" s="44">
        <v>89</v>
      </c>
      <c r="R124" s="46">
        <v>1500092</v>
      </c>
      <c r="S124" s="47">
        <v>0.03</v>
      </c>
      <c r="T124" s="47">
        <v>8.1500000000000003E-2</v>
      </c>
      <c r="U124" s="46">
        <v>14485.000063609654</v>
      </c>
      <c r="V124" s="46">
        <v>1186112.4078846162</v>
      </c>
      <c r="W124" s="46">
        <v>313979.59211538383</v>
      </c>
      <c r="X124" s="46">
        <v>506737.03155469522</v>
      </c>
      <c r="Y124" s="46">
        <v>220630.23082739115</v>
      </c>
      <c r="Z124" s="46">
        <v>286106.80072730407</v>
      </c>
      <c r="AA124" s="46">
        <v>232868.19748557633</v>
      </c>
      <c r="AB124" s="46">
        <v>286106.80072730407</v>
      </c>
      <c r="AC124" s="46">
        <v>552087.59974856116</v>
      </c>
      <c r="AD124" s="46">
        <v>238108.0076331587</v>
      </c>
      <c r="AE124" s="46">
        <v>1.862645149230957E-8</v>
      </c>
      <c r="AF124" s="44"/>
      <c r="AG124" s="44">
        <v>180</v>
      </c>
    </row>
    <row r="125" spans="1:33" s="43" customFormat="1">
      <c r="A125" s="42">
        <v>43708</v>
      </c>
      <c r="B125" s="42">
        <v>43708</v>
      </c>
      <c r="C125" s="42">
        <v>43708</v>
      </c>
      <c r="D125" s="43">
        <v>10041681</v>
      </c>
      <c r="E125" s="43" t="s">
        <v>868</v>
      </c>
      <c r="F125" s="43" t="s">
        <v>853</v>
      </c>
      <c r="G125" s="44">
        <v>283050300</v>
      </c>
      <c r="H125" s="44">
        <v>98</v>
      </c>
      <c r="I125" s="44" t="s">
        <v>606</v>
      </c>
      <c r="J125" s="44" t="s">
        <v>812</v>
      </c>
      <c r="K125" s="45">
        <v>41872</v>
      </c>
      <c r="L125" s="45">
        <v>43705</v>
      </c>
      <c r="M125" s="44">
        <v>60</v>
      </c>
      <c r="N125" s="44">
        <v>59</v>
      </c>
      <c r="O125" s="44">
        <v>60</v>
      </c>
      <c r="P125" s="44">
        <v>59</v>
      </c>
      <c r="Q125" s="44">
        <v>59</v>
      </c>
      <c r="R125" s="46">
        <v>195758</v>
      </c>
      <c r="S125" s="47">
        <v>0.05</v>
      </c>
      <c r="T125" s="47">
        <v>9.1499999999999998E-2</v>
      </c>
      <c r="U125" s="46">
        <v>3694.1949556842924</v>
      </c>
      <c r="V125" s="46">
        <v>177339.25659809221</v>
      </c>
      <c r="W125" s="46">
        <v>18418.743401907792</v>
      </c>
      <c r="X125" s="46">
        <v>44284.485663906176</v>
      </c>
      <c r="Y125" s="46">
        <v>25878.368731282942</v>
      </c>
      <c r="Z125" s="46">
        <v>18406.116932623234</v>
      </c>
      <c r="AA125" s="46">
        <v>18111.764345209329</v>
      </c>
      <c r="AB125" s="46">
        <v>18406.116932623234</v>
      </c>
      <c r="AC125" s="46">
        <v>44312.440742965438</v>
      </c>
      <c r="AD125" s="46">
        <v>25893.69734105753</v>
      </c>
      <c r="AE125" s="46">
        <v>1.1641532182693481E-10</v>
      </c>
      <c r="AF125" s="44"/>
      <c r="AG125" s="44">
        <v>180</v>
      </c>
    </row>
    <row r="126" spans="1:33" s="43" customFormat="1">
      <c r="A126" s="42">
        <v>43708</v>
      </c>
      <c r="B126" s="42">
        <v>43708</v>
      </c>
      <c r="C126" s="42">
        <v>43708</v>
      </c>
      <c r="D126" s="43">
        <v>10042281</v>
      </c>
      <c r="E126" s="43" t="s">
        <v>852</v>
      </c>
      <c r="F126" s="43" t="s">
        <v>853</v>
      </c>
      <c r="G126" s="44">
        <v>143986233</v>
      </c>
      <c r="H126" s="44">
        <v>98</v>
      </c>
      <c r="I126" s="44" t="s">
        <v>608</v>
      </c>
      <c r="J126" s="44" t="s">
        <v>818</v>
      </c>
      <c r="K126" s="45">
        <v>42349</v>
      </c>
      <c r="L126" s="45">
        <v>44166</v>
      </c>
      <c r="M126" s="44">
        <v>60</v>
      </c>
      <c r="N126" s="44">
        <v>44</v>
      </c>
      <c r="O126" s="44">
        <v>60</v>
      </c>
      <c r="P126" s="44">
        <v>44</v>
      </c>
      <c r="Q126" s="44">
        <v>44</v>
      </c>
      <c r="R126" s="46">
        <v>65280</v>
      </c>
      <c r="S126" s="47">
        <v>0.05</v>
      </c>
      <c r="T126" s="47">
        <v>8.8999999999999996E-2</v>
      </c>
      <c r="U126" s="46">
        <v>1231.9141322810337</v>
      </c>
      <c r="V126" s="46">
        <v>59484.438181205478</v>
      </c>
      <c r="W126" s="46">
        <v>5795.561818794522</v>
      </c>
      <c r="X126" s="46">
        <v>13241.222639400126</v>
      </c>
      <c r="Y126" s="46">
        <v>7953.8756462050151</v>
      </c>
      <c r="Z126" s="46">
        <v>5287.3469931951113</v>
      </c>
      <c r="AA126" s="46">
        <v>4250.0786671159822</v>
      </c>
      <c r="AB126" s="46">
        <v>5287.3469931951113</v>
      </c>
      <c r="AC126" s="46">
        <v>14430.409755656328</v>
      </c>
      <c r="AD126" s="46">
        <v>8634.8479368620319</v>
      </c>
      <c r="AE126" s="46">
        <v>-2.255546860396862E-10</v>
      </c>
      <c r="AF126" s="44"/>
      <c r="AG126" s="44">
        <v>180</v>
      </c>
    </row>
    <row r="127" spans="1:33" s="43" customFormat="1">
      <c r="A127" s="42">
        <v>43708</v>
      </c>
      <c r="B127" s="42">
        <v>43708</v>
      </c>
      <c r="C127" s="42">
        <v>43708</v>
      </c>
      <c r="D127" s="43">
        <v>10042301</v>
      </c>
      <c r="E127" s="43" t="s">
        <v>852</v>
      </c>
      <c r="F127" s="43" t="s">
        <v>853</v>
      </c>
      <c r="G127" s="44">
        <v>143986020</v>
      </c>
      <c r="H127" s="44">
        <v>98</v>
      </c>
      <c r="I127" s="44" t="s">
        <v>472</v>
      </c>
      <c r="J127" s="44" t="s">
        <v>818</v>
      </c>
      <c r="K127" s="45">
        <v>42389</v>
      </c>
      <c r="L127" s="45">
        <v>44228</v>
      </c>
      <c r="M127" s="44">
        <v>60</v>
      </c>
      <c r="N127" s="44">
        <v>42</v>
      </c>
      <c r="O127" s="44">
        <v>60</v>
      </c>
      <c r="P127" s="44">
        <v>42</v>
      </c>
      <c r="Q127" s="44">
        <v>42</v>
      </c>
      <c r="R127" s="46">
        <v>86568</v>
      </c>
      <c r="S127" s="47">
        <v>0.05</v>
      </c>
      <c r="T127" s="47">
        <v>8.8999999999999996E-2</v>
      </c>
      <c r="U127" s="46">
        <v>1633.6449540947388</v>
      </c>
      <c r="V127" s="46">
        <v>78882.488426326541</v>
      </c>
      <c r="W127" s="46">
        <v>7685.5115736734588</v>
      </c>
      <c r="X127" s="46">
        <v>17162.918785001944</v>
      </c>
      <c r="Y127" s="46">
        <v>10318.363260119921</v>
      </c>
      <c r="Z127" s="46">
        <v>6844.5555248820237</v>
      </c>
      <c r="AA127" s="46">
        <v>5379.8581015714208</v>
      </c>
      <c r="AB127" s="46">
        <v>6844.5555248820237</v>
      </c>
      <c r="AC127" s="46">
        <v>19136.208819357504</v>
      </c>
      <c r="AD127" s="46">
        <v>11450.697245684321</v>
      </c>
      <c r="AE127" s="46">
        <v>-2.7648638933897018E-10</v>
      </c>
      <c r="AF127" s="44"/>
      <c r="AG127" s="44">
        <v>60</v>
      </c>
    </row>
    <row r="128" spans="1:33" s="43" customFormat="1">
      <c r="A128" s="42">
        <v>43708</v>
      </c>
      <c r="B128" s="42">
        <v>43708</v>
      </c>
      <c r="C128" s="42">
        <v>43708</v>
      </c>
      <c r="D128" s="43">
        <v>10042301</v>
      </c>
      <c r="E128" s="43" t="s">
        <v>852</v>
      </c>
      <c r="F128" s="43" t="s">
        <v>853</v>
      </c>
      <c r="G128" s="44">
        <v>143988333</v>
      </c>
      <c r="H128" s="44">
        <v>98</v>
      </c>
      <c r="I128" s="44" t="s">
        <v>472</v>
      </c>
      <c r="J128" s="44" t="s">
        <v>820</v>
      </c>
      <c r="K128" s="45">
        <v>42815</v>
      </c>
      <c r="L128" s="45">
        <v>44652</v>
      </c>
      <c r="M128" s="44">
        <v>60</v>
      </c>
      <c r="N128" s="44">
        <v>28</v>
      </c>
      <c r="O128" s="44">
        <v>60</v>
      </c>
      <c r="P128" s="44">
        <v>28</v>
      </c>
      <c r="Q128" s="44">
        <v>28</v>
      </c>
      <c r="R128" s="46">
        <v>218936</v>
      </c>
      <c r="S128" s="47">
        <v>0.05</v>
      </c>
      <c r="T128" s="47">
        <v>8.5000000000000006E-2</v>
      </c>
      <c r="U128" s="46">
        <v>4131.5924090851786</v>
      </c>
      <c r="V128" s="46">
        <v>201378.70009428172</v>
      </c>
      <c r="W128" s="46">
        <v>17557.299905718275</v>
      </c>
      <c r="X128" s="46">
        <v>32232.026709817146</v>
      </c>
      <c r="Y128" s="46">
        <v>20284.076576658554</v>
      </c>
      <c r="Z128" s="46">
        <v>11947.950133158593</v>
      </c>
      <c r="AA128" s="46">
        <v>8193.4066226685281</v>
      </c>
      <c r="AB128" s="46">
        <v>11947.950133158593</v>
      </c>
      <c r="AC128" s="46">
        <v>46516.844450829638</v>
      </c>
      <c r="AD128" s="46">
        <v>28959.544545110693</v>
      </c>
      <c r="AE128" s="46">
        <v>6.6938810050487518E-10</v>
      </c>
      <c r="AF128" s="44"/>
      <c r="AG128" s="44">
        <v>60</v>
      </c>
    </row>
    <row r="129" spans="1:33" s="43" customFormat="1">
      <c r="A129" s="42">
        <v>43708</v>
      </c>
      <c r="B129" s="42">
        <v>43708</v>
      </c>
      <c r="C129" s="42">
        <v>43708</v>
      </c>
      <c r="D129" s="43">
        <v>10042281</v>
      </c>
      <c r="E129" s="43" t="s">
        <v>852</v>
      </c>
      <c r="F129" s="43" t="s">
        <v>853</v>
      </c>
      <c r="G129" s="44">
        <v>143988538</v>
      </c>
      <c r="H129" s="44">
        <v>98</v>
      </c>
      <c r="I129" s="44" t="s">
        <v>608</v>
      </c>
      <c r="J129" s="44" t="s">
        <v>822</v>
      </c>
      <c r="K129" s="45">
        <v>43033</v>
      </c>
      <c r="L129" s="45">
        <v>44866</v>
      </c>
      <c r="M129" s="44">
        <v>60</v>
      </c>
      <c r="N129" s="44">
        <v>21</v>
      </c>
      <c r="O129" s="44">
        <v>60</v>
      </c>
      <c r="P129" s="44">
        <v>21</v>
      </c>
      <c r="Q129" s="44">
        <v>21</v>
      </c>
      <c r="R129" s="46">
        <v>172968</v>
      </c>
      <c r="S129" s="47">
        <v>0.05</v>
      </c>
      <c r="T129" s="47">
        <v>0.08</v>
      </c>
      <c r="U129" s="46">
        <v>3264.1195409372831</v>
      </c>
      <c r="V129" s="46">
        <v>160981.26197922879</v>
      </c>
      <c r="W129" s="46">
        <v>11986.738020771212</v>
      </c>
      <c r="X129" s="46">
        <v>19336.619038295772</v>
      </c>
      <c r="Y129" s="46">
        <v>12849.362708445798</v>
      </c>
      <c r="Z129" s="46">
        <v>6487.2563298499736</v>
      </c>
      <c r="AA129" s="46">
        <v>4195.3583072699248</v>
      </c>
      <c r="AB129" s="46">
        <v>6487.2563298499736</v>
      </c>
      <c r="AC129" s="46">
        <v>34865.910477006866</v>
      </c>
      <c r="AD129" s="46">
        <v>22879.172456236993</v>
      </c>
      <c r="AE129" s="46">
        <v>-1.3387762010097504E-9</v>
      </c>
      <c r="AF129" s="44"/>
      <c r="AG129" s="44">
        <v>60</v>
      </c>
    </row>
    <row r="130" spans="1:33" s="43" customFormat="1">
      <c r="A130" s="42">
        <v>43708</v>
      </c>
      <c r="B130" s="42">
        <v>43708</v>
      </c>
      <c r="C130" s="42">
        <v>43708</v>
      </c>
      <c r="D130" s="43">
        <v>10042082</v>
      </c>
      <c r="E130" s="43" t="s">
        <v>852</v>
      </c>
      <c r="F130" s="43" t="s">
        <v>861</v>
      </c>
      <c r="G130" s="44">
        <v>143452654</v>
      </c>
      <c r="H130" s="44">
        <v>99</v>
      </c>
      <c r="I130" s="44" t="s">
        <v>892</v>
      </c>
      <c r="J130" s="44" t="s">
        <v>823</v>
      </c>
      <c r="K130" s="45">
        <v>43642</v>
      </c>
      <c r="L130" s="45">
        <v>54605</v>
      </c>
      <c r="M130" s="44">
        <v>360</v>
      </c>
      <c r="N130" s="44">
        <v>1</v>
      </c>
      <c r="O130" s="44">
        <v>180</v>
      </c>
      <c r="P130" s="44">
        <v>1</v>
      </c>
      <c r="Q130" s="44">
        <v>1</v>
      </c>
      <c r="R130" s="46">
        <v>1702910</v>
      </c>
      <c r="S130" s="47">
        <v>0.03</v>
      </c>
      <c r="T130" s="47">
        <v>6.25E-2</v>
      </c>
      <c r="U130" s="46">
        <v>11759.983810457921</v>
      </c>
      <c r="V130" s="46">
        <v>1371550.0565619171</v>
      </c>
      <c r="W130" s="46">
        <v>331359.94343808293</v>
      </c>
      <c r="X130" s="46">
        <v>7143.4898779266541</v>
      </c>
      <c r="Y130" s="46">
        <v>4257.2750000000005</v>
      </c>
      <c r="Z130" s="46">
        <v>2886.2148779266536</v>
      </c>
      <c r="AA130" s="46">
        <v>1840.8885746560163</v>
      </c>
      <c r="AB130" s="46">
        <v>2886.2148779266536</v>
      </c>
      <c r="AC130" s="46">
        <v>745247.02932049753</v>
      </c>
      <c r="AD130" s="46">
        <v>413887.08588242601</v>
      </c>
      <c r="AE130" s="46">
        <v>-1.1408701539039612E-8</v>
      </c>
      <c r="AF130" s="44"/>
      <c r="AG130" s="44">
        <v>60</v>
      </c>
    </row>
    <row r="131" spans="1:33" s="43" customFormat="1">
      <c r="A131" s="42">
        <v>43738</v>
      </c>
      <c r="B131" s="42">
        <v>43738</v>
      </c>
      <c r="C131" s="42">
        <v>43738</v>
      </c>
      <c r="D131" s="43">
        <v>10042101</v>
      </c>
      <c r="E131" s="43" t="s">
        <v>852</v>
      </c>
      <c r="F131" s="43" t="s">
        <v>853</v>
      </c>
      <c r="G131" s="44">
        <v>143006603</v>
      </c>
      <c r="H131" s="44">
        <v>99</v>
      </c>
      <c r="I131" s="44" t="s">
        <v>38</v>
      </c>
      <c r="J131" s="44" t="s">
        <v>811</v>
      </c>
      <c r="K131" s="45">
        <v>39414</v>
      </c>
      <c r="L131" s="45">
        <v>43792</v>
      </c>
      <c r="M131" s="44">
        <v>144</v>
      </c>
      <c r="N131" s="44">
        <v>141</v>
      </c>
      <c r="O131" s="44">
        <v>144</v>
      </c>
      <c r="P131" s="44">
        <v>141</v>
      </c>
      <c r="Q131" s="44">
        <v>141</v>
      </c>
      <c r="R131" s="46">
        <v>1000016</v>
      </c>
      <c r="S131" s="47">
        <v>0.03</v>
      </c>
      <c r="T131" s="47">
        <v>8.6499999999999994E-2</v>
      </c>
      <c r="U131" s="46">
        <v>8277.9993403507069</v>
      </c>
      <c r="V131" s="46">
        <v>740158.34644680656</v>
      </c>
      <c r="W131" s="46">
        <v>259857.65355319344</v>
      </c>
      <c r="X131" s="46">
        <v>451519.79030397907</v>
      </c>
      <c r="Y131" s="46">
        <v>191892.25046196743</v>
      </c>
      <c r="Z131" s="46">
        <v>259627.53984201164</v>
      </c>
      <c r="AA131" s="46">
        <v>254443.9524375019</v>
      </c>
      <c r="AB131" s="46">
        <v>259627.53984201164</v>
      </c>
      <c r="AC131" s="46">
        <v>451873.55856368749</v>
      </c>
      <c r="AD131" s="46">
        <v>192015.90501050185</v>
      </c>
      <c r="AE131" s="46">
        <v>-7.7998265624046326E-9</v>
      </c>
      <c r="AF131" s="44"/>
      <c r="AG131" s="44"/>
    </row>
    <row r="132" spans="1:33" s="43" customFormat="1">
      <c r="A132" s="42">
        <v>43738</v>
      </c>
      <c r="B132" s="42">
        <v>43738</v>
      </c>
      <c r="C132" s="42">
        <v>43738</v>
      </c>
      <c r="D132" s="43">
        <v>10041505</v>
      </c>
      <c r="E132" s="43" t="s">
        <v>868</v>
      </c>
      <c r="F132" s="43" t="s">
        <v>853</v>
      </c>
      <c r="G132" s="44">
        <v>143091538</v>
      </c>
      <c r="H132" s="44">
        <v>99</v>
      </c>
      <c r="I132" s="44" t="s">
        <v>191</v>
      </c>
      <c r="J132" s="44" t="s">
        <v>811</v>
      </c>
      <c r="K132" s="45">
        <v>40409</v>
      </c>
      <c r="L132" s="45">
        <v>43739</v>
      </c>
      <c r="M132" s="44">
        <v>109</v>
      </c>
      <c r="N132" s="44">
        <v>108</v>
      </c>
      <c r="O132" s="44">
        <v>109</v>
      </c>
      <c r="P132" s="44">
        <v>108</v>
      </c>
      <c r="Q132" s="44">
        <v>108</v>
      </c>
      <c r="R132" s="46">
        <v>1016099</v>
      </c>
      <c r="S132" s="47">
        <v>0.03</v>
      </c>
      <c r="T132" s="47">
        <v>8.6499999999999994E-2</v>
      </c>
      <c r="U132" s="46">
        <v>10661.32238878001</v>
      </c>
      <c r="V132" s="46">
        <v>802988.94737683807</v>
      </c>
      <c r="W132" s="46">
        <v>213110.05262316193</v>
      </c>
      <c r="X132" s="46">
        <v>359018.89263310109</v>
      </c>
      <c r="Y132" s="46">
        <v>145958.55353814643</v>
      </c>
      <c r="Z132" s="46">
        <v>213060.33909495466</v>
      </c>
      <c r="AA132" s="46">
        <v>211154.91452570172</v>
      </c>
      <c r="AB132" s="46">
        <v>213060.33909495466</v>
      </c>
      <c r="AC132" s="46">
        <v>359095.19300017413</v>
      </c>
      <c r="AD132" s="46">
        <v>145985.14037702128</v>
      </c>
      <c r="AE132" s="46">
        <v>-9.0803951025009155E-9</v>
      </c>
      <c r="AF132" s="44"/>
      <c r="AG132" s="44"/>
    </row>
    <row r="133" spans="1:33" s="43" customFormat="1">
      <c r="A133" s="42">
        <v>43738</v>
      </c>
      <c r="B133" s="42">
        <v>43738</v>
      </c>
      <c r="C133" s="42">
        <v>43738</v>
      </c>
      <c r="D133" s="43">
        <v>10041528</v>
      </c>
      <c r="E133" s="43" t="s">
        <v>852</v>
      </c>
      <c r="F133" s="43" t="s">
        <v>861</v>
      </c>
      <c r="G133" s="44">
        <v>143172392</v>
      </c>
      <c r="H133" s="44">
        <v>99</v>
      </c>
      <c r="I133" s="44" t="s">
        <v>252</v>
      </c>
      <c r="J133" s="44" t="s">
        <v>816</v>
      </c>
      <c r="K133" s="45">
        <v>40660</v>
      </c>
      <c r="L133" s="45">
        <v>51622</v>
      </c>
      <c r="M133" s="44">
        <v>360</v>
      </c>
      <c r="N133" s="44">
        <v>100</v>
      </c>
      <c r="O133" s="44">
        <v>180</v>
      </c>
      <c r="P133" s="44">
        <v>100</v>
      </c>
      <c r="Q133" s="44">
        <v>100</v>
      </c>
      <c r="R133" s="46">
        <v>3355797</v>
      </c>
      <c r="S133" s="47">
        <v>0.03</v>
      </c>
      <c r="T133" s="47">
        <v>8.1500000000000003E-2</v>
      </c>
      <c r="U133" s="46">
        <v>23174.517966999581</v>
      </c>
      <c r="V133" s="46">
        <v>2403168.7903336822</v>
      </c>
      <c r="W133" s="46">
        <v>952628.20966631779</v>
      </c>
      <c r="X133" s="46">
        <v>1341002.6321160924</v>
      </c>
      <c r="Y133" s="46">
        <v>640091.31547069061</v>
      </c>
      <c r="Z133" s="46">
        <v>700911.31664540176</v>
      </c>
      <c r="AA133" s="46">
        <v>529237.89425906539</v>
      </c>
      <c r="AB133" s="46">
        <v>700911.31664540176</v>
      </c>
      <c r="AC133" s="46">
        <v>1768244.4437262784</v>
      </c>
      <c r="AD133" s="46">
        <v>815616.23405992519</v>
      </c>
      <c r="AE133" s="46">
        <v>3.5390257835388184E-8</v>
      </c>
      <c r="AF133" s="44"/>
      <c r="AG133" s="44"/>
    </row>
    <row r="134" spans="1:33" s="43" customFormat="1">
      <c r="A134" s="42">
        <v>43738</v>
      </c>
      <c r="B134" s="42">
        <v>43738</v>
      </c>
      <c r="C134" s="42">
        <v>43738</v>
      </c>
      <c r="D134" s="43">
        <v>10042323</v>
      </c>
      <c r="E134" s="43" t="s">
        <v>868</v>
      </c>
      <c r="F134" s="43" t="s">
        <v>853</v>
      </c>
      <c r="G134" s="44">
        <v>143984044</v>
      </c>
      <c r="H134" s="44">
        <v>98</v>
      </c>
      <c r="I134" s="44" t="s">
        <v>475</v>
      </c>
      <c r="J134" s="44" t="s">
        <v>812</v>
      </c>
      <c r="K134" s="45">
        <v>41830</v>
      </c>
      <c r="L134" s="45">
        <v>43647</v>
      </c>
      <c r="M134" s="44">
        <v>60</v>
      </c>
      <c r="N134" s="44">
        <v>62</v>
      </c>
      <c r="O134" s="44">
        <v>60</v>
      </c>
      <c r="P134" s="44">
        <v>60</v>
      </c>
      <c r="Q134" s="44">
        <v>62</v>
      </c>
      <c r="R134" s="46">
        <v>112046</v>
      </c>
      <c r="S134" s="47">
        <v>0.05</v>
      </c>
      <c r="T134" s="47">
        <v>9.1499999999999998E-2</v>
      </c>
      <c r="U134" s="46">
        <v>2114.4462448768491</v>
      </c>
      <c r="V134" s="46">
        <v>101503.66444686726</v>
      </c>
      <c r="W134" s="46">
        <v>10542.33555313274</v>
      </c>
      <c r="X134" s="46">
        <v>25363.110245743766</v>
      </c>
      <c r="Y134" s="46">
        <v>14820.774692610939</v>
      </c>
      <c r="Z134" s="46">
        <v>10542.335553132827</v>
      </c>
      <c r="AA134" s="46">
        <v>10893.746738237163</v>
      </c>
      <c r="AB134" s="46">
        <v>10542.335553132827</v>
      </c>
      <c r="AC134" s="46">
        <v>25363.110245743766</v>
      </c>
      <c r="AD134" s="46">
        <v>14820.774692610939</v>
      </c>
      <c r="AE134" s="46">
        <v>8.7311491370201111E-11</v>
      </c>
      <c r="AF134" s="44"/>
      <c r="AG134" s="44"/>
    </row>
    <row r="135" spans="1:33" s="43" customFormat="1">
      <c r="A135" s="42">
        <v>43738</v>
      </c>
      <c r="B135" s="42">
        <v>43738</v>
      </c>
      <c r="C135" s="42">
        <v>43738</v>
      </c>
      <c r="D135" s="43">
        <v>10041898</v>
      </c>
      <c r="E135" s="43" t="s">
        <v>868</v>
      </c>
      <c r="F135" s="43" t="s">
        <v>853</v>
      </c>
      <c r="G135" s="44">
        <v>143984206</v>
      </c>
      <c r="H135" s="44">
        <v>98</v>
      </c>
      <c r="I135" s="44" t="s">
        <v>478</v>
      </c>
      <c r="J135" s="44" t="s">
        <v>812</v>
      </c>
      <c r="K135" s="45">
        <v>41904</v>
      </c>
      <c r="L135" s="45">
        <v>43739</v>
      </c>
      <c r="M135" s="44">
        <v>60</v>
      </c>
      <c r="N135" s="44">
        <v>59</v>
      </c>
      <c r="O135" s="44">
        <v>60</v>
      </c>
      <c r="P135" s="44">
        <v>59</v>
      </c>
      <c r="Q135" s="44">
        <v>59</v>
      </c>
      <c r="R135" s="46">
        <v>142622</v>
      </c>
      <c r="S135" s="47">
        <v>0.05</v>
      </c>
      <c r="T135" s="47">
        <v>9.1499999999999998E-2</v>
      </c>
      <c r="U135" s="46">
        <v>2691.4530847761275</v>
      </c>
      <c r="V135" s="46">
        <v>129202.78841494657</v>
      </c>
      <c r="W135" s="46">
        <v>13419.211585053432</v>
      </c>
      <c r="X135" s="46">
        <v>32264.029640462366</v>
      </c>
      <c r="Y135" s="46">
        <v>18854.01723144413</v>
      </c>
      <c r="Z135" s="46">
        <v>13410.012409018236</v>
      </c>
      <c r="AA135" s="46">
        <v>13195.558058635876</v>
      </c>
      <c r="AB135" s="46">
        <v>13410.012409018236</v>
      </c>
      <c r="AC135" s="46">
        <v>32284.396671621187</v>
      </c>
      <c r="AD135" s="46">
        <v>18865.185086567653</v>
      </c>
      <c r="AE135" s="46">
        <v>1.0186340659856796E-10</v>
      </c>
      <c r="AF135" s="44"/>
      <c r="AG135" s="44"/>
    </row>
    <row r="136" spans="1:33" s="43" customFormat="1">
      <c r="A136" s="42">
        <v>43738</v>
      </c>
      <c r="B136" s="42">
        <v>43738</v>
      </c>
      <c r="C136" s="42">
        <v>43738</v>
      </c>
      <c r="D136" s="43">
        <v>10041583</v>
      </c>
      <c r="E136" s="43" t="s">
        <v>868</v>
      </c>
      <c r="F136" s="43" t="s">
        <v>853</v>
      </c>
      <c r="G136" s="44">
        <v>143984419</v>
      </c>
      <c r="H136" s="44">
        <v>98</v>
      </c>
      <c r="I136" s="44" t="s">
        <v>483</v>
      </c>
      <c r="J136" s="44" t="s">
        <v>812</v>
      </c>
      <c r="K136" s="45">
        <v>41921</v>
      </c>
      <c r="L136" s="45">
        <v>43739</v>
      </c>
      <c r="M136" s="44">
        <v>60</v>
      </c>
      <c r="N136" s="44">
        <v>59</v>
      </c>
      <c r="O136" s="44">
        <v>60</v>
      </c>
      <c r="P136" s="44">
        <v>59</v>
      </c>
      <c r="Q136" s="44">
        <v>59</v>
      </c>
      <c r="R136" s="46">
        <v>215328</v>
      </c>
      <c r="S136" s="47">
        <v>0.05</v>
      </c>
      <c r="T136" s="47">
        <v>9.1499999999999998E-2</v>
      </c>
      <c r="U136" s="46">
        <v>4063.5049980975868</v>
      </c>
      <c r="V136" s="46">
        <v>195067.92797614404</v>
      </c>
      <c r="W136" s="46">
        <v>20260.072023855959</v>
      </c>
      <c r="X136" s="46">
        <v>48711.622151010903</v>
      </c>
      <c r="Y136" s="46">
        <v>28465.438869265607</v>
      </c>
      <c r="Z136" s="46">
        <v>20246.183281745296</v>
      </c>
      <c r="AA136" s="46">
        <v>19922.404156791694</v>
      </c>
      <c r="AB136" s="46">
        <v>20246.183281745296</v>
      </c>
      <c r="AC136" s="46">
        <v>48742.371909711277</v>
      </c>
      <c r="AD136" s="46">
        <v>28482.299885855202</v>
      </c>
      <c r="AE136" s="46">
        <v>1.1641532182693481E-10</v>
      </c>
      <c r="AF136" s="44"/>
      <c r="AG136" s="44"/>
    </row>
    <row r="137" spans="1:33" s="43" customFormat="1">
      <c r="A137" s="42">
        <v>43738</v>
      </c>
      <c r="B137" s="42">
        <v>43738</v>
      </c>
      <c r="C137" s="42">
        <v>43738</v>
      </c>
      <c r="D137" s="43">
        <v>10041502</v>
      </c>
      <c r="E137" s="43" t="s">
        <v>852</v>
      </c>
      <c r="F137" s="43" t="s">
        <v>853</v>
      </c>
      <c r="G137" s="44">
        <v>143984451</v>
      </c>
      <c r="H137" s="44">
        <v>98</v>
      </c>
      <c r="I137" s="44" t="s">
        <v>484</v>
      </c>
      <c r="J137" s="44" t="s">
        <v>812</v>
      </c>
      <c r="K137" s="45">
        <v>41837</v>
      </c>
      <c r="L137" s="45">
        <v>44409</v>
      </c>
      <c r="M137" s="44">
        <v>85</v>
      </c>
      <c r="N137" s="44">
        <v>62</v>
      </c>
      <c r="O137" s="44">
        <v>60</v>
      </c>
      <c r="P137" s="44">
        <v>60</v>
      </c>
      <c r="Q137" s="44">
        <v>62</v>
      </c>
      <c r="R137" s="46">
        <v>1009615</v>
      </c>
      <c r="S137" s="47">
        <v>0.05</v>
      </c>
      <c r="T137" s="47">
        <v>9.1499999999999998E-2</v>
      </c>
      <c r="U137" s="46">
        <v>19052.6805554981</v>
      </c>
      <c r="V137" s="46">
        <v>914620.97870985023</v>
      </c>
      <c r="W137" s="46">
        <v>94994.021290149773</v>
      </c>
      <c r="X137" s="46">
        <v>228539.8546200362</v>
      </c>
      <c r="Y137" s="46">
        <v>133545.83332988597</v>
      </c>
      <c r="Z137" s="46">
        <v>94994.021290150238</v>
      </c>
      <c r="AA137" s="46">
        <v>98160.488666488091</v>
      </c>
      <c r="AB137" s="46">
        <v>94994.021290150238</v>
      </c>
      <c r="AC137" s="46">
        <v>228539.8546200362</v>
      </c>
      <c r="AD137" s="46">
        <v>133545.83332988597</v>
      </c>
      <c r="AE137" s="46">
        <v>4.6566128730773926E-10</v>
      </c>
      <c r="AF137" s="44"/>
      <c r="AG137" s="44"/>
    </row>
    <row r="138" spans="1:33" s="43" customFormat="1">
      <c r="A138" s="42">
        <v>43738</v>
      </c>
      <c r="B138" s="42">
        <v>43738</v>
      </c>
      <c r="C138" s="42">
        <v>43738</v>
      </c>
      <c r="D138" s="43">
        <v>10042261</v>
      </c>
      <c r="E138" s="43" t="s">
        <v>868</v>
      </c>
      <c r="F138" s="43" t="s">
        <v>853</v>
      </c>
      <c r="G138" s="44">
        <v>143984834</v>
      </c>
      <c r="H138" s="44">
        <v>98</v>
      </c>
      <c r="I138" s="44" t="s">
        <v>490</v>
      </c>
      <c r="J138" s="44" t="s">
        <v>812</v>
      </c>
      <c r="K138" s="45">
        <v>41907</v>
      </c>
      <c r="L138" s="45">
        <v>43739</v>
      </c>
      <c r="M138" s="44">
        <v>60</v>
      </c>
      <c r="N138" s="44">
        <v>59</v>
      </c>
      <c r="O138" s="44">
        <v>60</v>
      </c>
      <c r="P138" s="44">
        <v>59</v>
      </c>
      <c r="Q138" s="44">
        <v>59</v>
      </c>
      <c r="R138" s="46">
        <v>329246</v>
      </c>
      <c r="S138" s="47">
        <v>0.05</v>
      </c>
      <c r="T138" s="47">
        <v>9.1499999999999998E-2</v>
      </c>
      <c r="U138" s="46">
        <v>6213.2781923560242</v>
      </c>
      <c r="V138" s="46">
        <v>298267.45715575083</v>
      </c>
      <c r="W138" s="46">
        <v>30978.542844249168</v>
      </c>
      <c r="X138" s="46">
        <v>74482.216649630922</v>
      </c>
      <c r="Y138" s="46">
        <v>43524.910304048855</v>
      </c>
      <c r="Z138" s="46">
        <v>30957.306345582067</v>
      </c>
      <c r="AA138" s="46">
        <v>30462.233796845016</v>
      </c>
      <c r="AB138" s="46">
        <v>30957.306345582067</v>
      </c>
      <c r="AC138" s="46">
        <v>74529.234385610849</v>
      </c>
      <c r="AD138" s="46">
        <v>43550.691541361448</v>
      </c>
      <c r="AE138" s="46">
        <v>2.3283064365386963E-10</v>
      </c>
      <c r="AF138" s="44"/>
      <c r="AG138" s="44"/>
    </row>
    <row r="139" spans="1:33" s="43" customFormat="1">
      <c r="A139" s="42">
        <v>43738</v>
      </c>
      <c r="B139" s="42">
        <v>43738</v>
      </c>
      <c r="C139" s="42">
        <v>43738</v>
      </c>
      <c r="D139" s="43">
        <v>46097569</v>
      </c>
      <c r="E139" s="43" t="s">
        <v>852</v>
      </c>
      <c r="F139" s="43" t="s">
        <v>853</v>
      </c>
      <c r="G139" s="44">
        <v>143985628</v>
      </c>
      <c r="H139" s="44">
        <v>98</v>
      </c>
      <c r="I139" s="44" t="s">
        <v>468</v>
      </c>
      <c r="J139" s="44" t="s">
        <v>812</v>
      </c>
      <c r="K139" s="45">
        <v>42101</v>
      </c>
      <c r="L139" s="45">
        <v>43922</v>
      </c>
      <c r="M139" s="44">
        <v>60</v>
      </c>
      <c r="N139" s="44">
        <v>53</v>
      </c>
      <c r="O139" s="44">
        <v>60</v>
      </c>
      <c r="P139" s="44">
        <v>53</v>
      </c>
      <c r="Q139" s="44">
        <v>53</v>
      </c>
      <c r="R139" s="46">
        <v>132165</v>
      </c>
      <c r="S139" s="47">
        <v>0.05</v>
      </c>
      <c r="T139" s="47">
        <v>9.1499999999999998E-2</v>
      </c>
      <c r="U139" s="46">
        <v>2494.1165945607054</v>
      </c>
      <c r="V139" s="46">
        <v>119729.68077057827</v>
      </c>
      <c r="W139" s="46">
        <v>12435.31922942173</v>
      </c>
      <c r="X139" s="46">
        <v>29396.773447993779</v>
      </c>
      <c r="Y139" s="46">
        <v>17194.61511402324</v>
      </c>
      <c r="Z139" s="46">
        <v>12202.158333970539</v>
      </c>
      <c r="AA139" s="46">
        <v>10984.531985989193</v>
      </c>
      <c r="AB139" s="46">
        <v>12202.158333970539</v>
      </c>
      <c r="AC139" s="46">
        <v>29917.314903064136</v>
      </c>
      <c r="AD139" s="46">
        <v>17481.995673642319</v>
      </c>
      <c r="AE139" s="46">
        <v>8.7311491370201111E-11</v>
      </c>
      <c r="AF139" s="44"/>
      <c r="AG139" s="44"/>
    </row>
    <row r="140" spans="1:33" s="43" customFormat="1">
      <c r="A140" s="42">
        <v>43738</v>
      </c>
      <c r="B140" s="42">
        <v>43738</v>
      </c>
      <c r="C140" s="42">
        <v>43738</v>
      </c>
      <c r="D140" s="43">
        <v>10041614</v>
      </c>
      <c r="E140" s="43" t="s">
        <v>852</v>
      </c>
      <c r="F140" s="43" t="s">
        <v>853</v>
      </c>
      <c r="G140" s="44">
        <v>143985709</v>
      </c>
      <c r="H140" s="44">
        <v>98</v>
      </c>
      <c r="I140" s="44" t="s">
        <v>521</v>
      </c>
      <c r="J140" s="44" t="s">
        <v>812</v>
      </c>
      <c r="K140" s="45">
        <v>42261</v>
      </c>
      <c r="L140" s="45">
        <v>44075</v>
      </c>
      <c r="M140" s="44">
        <v>60</v>
      </c>
      <c r="N140" s="44">
        <v>48</v>
      </c>
      <c r="O140" s="44">
        <v>60</v>
      </c>
      <c r="P140" s="44">
        <v>48</v>
      </c>
      <c r="Q140" s="44">
        <v>48</v>
      </c>
      <c r="R140" s="46">
        <v>319268</v>
      </c>
      <c r="S140" s="47">
        <v>0.05</v>
      </c>
      <c r="T140" s="47">
        <v>9.1499999999999998E-2</v>
      </c>
      <c r="U140" s="46">
        <v>6024.9810230560834</v>
      </c>
      <c r="V140" s="46">
        <v>289228.28071169357</v>
      </c>
      <c r="W140" s="46">
        <v>30039.719288306427</v>
      </c>
      <c r="X140" s="46">
        <v>68811.172160732734</v>
      </c>
      <c r="Y140" s="46">
        <v>40310.230008693849</v>
      </c>
      <c r="Z140" s="46">
        <v>28500.942152038886</v>
      </c>
      <c r="AA140" s="46">
        <v>24031.775430645142</v>
      </c>
      <c r="AB140" s="46">
        <v>28500.942152038886</v>
      </c>
      <c r="AC140" s="46">
        <v>72270.580671671603</v>
      </c>
      <c r="AD140" s="46">
        <v>42230.861383365002</v>
      </c>
      <c r="AE140" s="46">
        <v>1.7462298274040222E-10</v>
      </c>
      <c r="AF140" s="44"/>
      <c r="AG140" s="44"/>
    </row>
    <row r="141" spans="1:33" s="43" customFormat="1">
      <c r="A141" s="42">
        <v>43738</v>
      </c>
      <c r="B141" s="42">
        <v>43738</v>
      </c>
      <c r="C141" s="42">
        <v>43738</v>
      </c>
      <c r="D141" s="43">
        <v>10042106</v>
      </c>
      <c r="E141" s="43" t="s">
        <v>852</v>
      </c>
      <c r="F141" s="43" t="s">
        <v>853</v>
      </c>
      <c r="G141" s="44">
        <v>143986241</v>
      </c>
      <c r="H141" s="44">
        <v>98</v>
      </c>
      <c r="I141" s="44" t="s">
        <v>447</v>
      </c>
      <c r="J141" s="44" t="s">
        <v>812</v>
      </c>
      <c r="K141" s="45">
        <v>42180</v>
      </c>
      <c r="L141" s="45">
        <v>44013</v>
      </c>
      <c r="M141" s="44">
        <v>60</v>
      </c>
      <c r="N141" s="44">
        <v>50</v>
      </c>
      <c r="O141" s="44">
        <v>60</v>
      </c>
      <c r="P141" s="44">
        <v>50</v>
      </c>
      <c r="Q141" s="44">
        <v>50</v>
      </c>
      <c r="R141" s="46">
        <v>50858</v>
      </c>
      <c r="S141" s="47">
        <v>0.05</v>
      </c>
      <c r="T141" s="47">
        <v>9.1499999999999998E-2</v>
      </c>
      <c r="U141" s="46">
        <v>959.7532006671081</v>
      </c>
      <c r="V141" s="46">
        <v>46072.803727386745</v>
      </c>
      <c r="W141" s="46">
        <v>4785.1962726132551</v>
      </c>
      <c r="X141" s="46">
        <v>11121.870112510762</v>
      </c>
      <c r="Y141" s="46">
        <v>6510.8652553821448</v>
      </c>
      <c r="Z141" s="46">
        <v>4611.004857128617</v>
      </c>
      <c r="AA141" s="46">
        <v>3987.6635605110459</v>
      </c>
      <c r="AB141" s="46">
        <v>4611.004857128617</v>
      </c>
      <c r="AC141" s="46">
        <v>11512.38831263977</v>
      </c>
      <c r="AD141" s="46">
        <v>6727.1920400264862</v>
      </c>
      <c r="AE141" s="46">
        <v>2.9103830456733704E-11</v>
      </c>
      <c r="AF141" s="44"/>
      <c r="AG141" s="44"/>
    </row>
    <row r="142" spans="1:33" s="43" customFormat="1">
      <c r="A142" s="42">
        <v>43738</v>
      </c>
      <c r="B142" s="42">
        <v>43738</v>
      </c>
      <c r="C142" s="42">
        <v>43738</v>
      </c>
      <c r="D142" s="43">
        <v>10042044</v>
      </c>
      <c r="E142" s="43" t="s">
        <v>852</v>
      </c>
      <c r="F142" s="43" t="s">
        <v>853</v>
      </c>
      <c r="G142" s="44">
        <v>143999114</v>
      </c>
      <c r="H142" s="44">
        <v>99</v>
      </c>
      <c r="I142" s="44" t="s">
        <v>598</v>
      </c>
      <c r="J142" s="44" t="s">
        <v>814</v>
      </c>
      <c r="K142" s="45">
        <v>41039</v>
      </c>
      <c r="L142" s="45">
        <v>51987</v>
      </c>
      <c r="M142" s="44">
        <v>360</v>
      </c>
      <c r="N142" s="44">
        <v>88</v>
      </c>
      <c r="O142" s="44">
        <v>180</v>
      </c>
      <c r="P142" s="44">
        <v>88</v>
      </c>
      <c r="Q142" s="44">
        <v>88</v>
      </c>
      <c r="R142" s="46">
        <v>2080151</v>
      </c>
      <c r="S142" s="47">
        <v>0.03</v>
      </c>
      <c r="T142" s="47">
        <v>7.6499999999999999E-2</v>
      </c>
      <c r="U142" s="46">
        <v>14365.140896059012</v>
      </c>
      <c r="V142" s="46">
        <v>1535464.3436267676</v>
      </c>
      <c r="W142" s="46">
        <v>544686.65637323237</v>
      </c>
      <c r="X142" s="46">
        <v>726211.99773236457</v>
      </c>
      <c r="Y142" s="46">
        <v>363292.33154845529</v>
      </c>
      <c r="Z142" s="46">
        <v>362919.66618390928</v>
      </c>
      <c r="AA142" s="46">
        <v>266291.25422691362</v>
      </c>
      <c r="AB142" s="46">
        <v>362919.66618390928</v>
      </c>
      <c r="AC142" s="46">
        <v>1050261.0176638605</v>
      </c>
      <c r="AD142" s="46">
        <v>505574.36129062227</v>
      </c>
      <c r="AE142" s="46">
        <v>5.8207660913467407E-9</v>
      </c>
      <c r="AF142" s="44"/>
      <c r="AG142" s="44"/>
    </row>
    <row r="143" spans="1:33" s="43" customFormat="1">
      <c r="A143" s="42">
        <v>43738</v>
      </c>
      <c r="B143" s="42">
        <v>43738</v>
      </c>
      <c r="C143" s="42">
        <v>43738</v>
      </c>
      <c r="D143" s="43">
        <v>10041614</v>
      </c>
      <c r="E143" s="43" t="s">
        <v>852</v>
      </c>
      <c r="F143" s="43" t="s">
        <v>853</v>
      </c>
      <c r="G143" s="44">
        <v>143987418</v>
      </c>
      <c r="H143" s="44">
        <v>98</v>
      </c>
      <c r="I143" s="44" t="s">
        <v>521</v>
      </c>
      <c r="J143" s="44" t="s">
        <v>820</v>
      </c>
      <c r="K143" s="45">
        <v>42618</v>
      </c>
      <c r="L143" s="45">
        <v>44440</v>
      </c>
      <c r="M143" s="44">
        <v>60</v>
      </c>
      <c r="N143" s="44">
        <v>36</v>
      </c>
      <c r="O143" s="44">
        <v>60</v>
      </c>
      <c r="P143" s="44">
        <v>36</v>
      </c>
      <c r="Q143" s="44">
        <v>36</v>
      </c>
      <c r="R143" s="46">
        <v>82091</v>
      </c>
      <c r="S143" s="47">
        <v>0.05</v>
      </c>
      <c r="T143" s="47">
        <v>8.5000000000000006E-2</v>
      </c>
      <c r="U143" s="46">
        <v>1549.1584410705016</v>
      </c>
      <c r="V143" s="46">
        <v>75507.814472903847</v>
      </c>
      <c r="W143" s="46">
        <v>6583.1855270961532</v>
      </c>
      <c r="X143" s="46">
        <v>14342.528294242773</v>
      </c>
      <c r="Y143" s="46">
        <v>8990.0639804383391</v>
      </c>
      <c r="Z143" s="46">
        <v>5352.4643138044339</v>
      </c>
      <c r="AA143" s="46">
        <v>3949.9113162576923</v>
      </c>
      <c r="AB143" s="46">
        <v>5352.4643138044339</v>
      </c>
      <c r="AC143" s="46">
        <v>17441.691991326486</v>
      </c>
      <c r="AD143" s="46">
        <v>10858.5064642301</v>
      </c>
      <c r="AE143" s="46">
        <v>2.3283064365386963E-10</v>
      </c>
      <c r="AF143" s="44"/>
      <c r="AG143" s="44"/>
    </row>
    <row r="144" spans="1:33" s="43" customFormat="1">
      <c r="A144" s="42">
        <v>43738</v>
      </c>
      <c r="B144" s="42">
        <v>43738</v>
      </c>
      <c r="C144" s="42">
        <v>43738</v>
      </c>
      <c r="D144" s="43">
        <v>10042209</v>
      </c>
      <c r="E144" s="43" t="s">
        <v>868</v>
      </c>
      <c r="F144" s="43" t="s">
        <v>853</v>
      </c>
      <c r="G144" s="44">
        <v>143987604</v>
      </c>
      <c r="H144" s="44">
        <v>98</v>
      </c>
      <c r="I144" s="44" t="s">
        <v>661</v>
      </c>
      <c r="J144" s="44" t="s">
        <v>820</v>
      </c>
      <c r="K144" s="45">
        <v>42629</v>
      </c>
      <c r="L144" s="45">
        <v>43739</v>
      </c>
      <c r="M144" s="44">
        <v>36</v>
      </c>
      <c r="N144" s="44">
        <v>35</v>
      </c>
      <c r="O144" s="44">
        <v>36</v>
      </c>
      <c r="P144" s="44">
        <v>35</v>
      </c>
      <c r="Q144" s="44">
        <v>35</v>
      </c>
      <c r="R144" s="46">
        <v>41176</v>
      </c>
      <c r="S144" s="47">
        <v>0.05</v>
      </c>
      <c r="T144" s="47">
        <v>8.5000000000000006E-2</v>
      </c>
      <c r="U144" s="46">
        <v>1234.0816591817056</v>
      </c>
      <c r="V144" s="46">
        <v>39093.377561366899</v>
      </c>
      <c r="W144" s="46">
        <v>2082.6224386331014</v>
      </c>
      <c r="X144" s="46">
        <v>5324.8822402519363</v>
      </c>
      <c r="Y144" s="46">
        <v>3245.8190597564171</v>
      </c>
      <c r="Z144" s="46">
        <v>2079.0631804955192</v>
      </c>
      <c r="AA144" s="46">
        <v>2024.7718153377375</v>
      </c>
      <c r="AB144" s="46">
        <v>2079.0631804955192</v>
      </c>
      <c r="AC144" s="46">
        <v>5333.5621691746128</v>
      </c>
      <c r="AD144" s="46">
        <v>3250.9397305414095</v>
      </c>
      <c r="AE144" s="46">
        <v>1.0186340659856796E-10</v>
      </c>
      <c r="AF144" s="44"/>
      <c r="AG144" s="44"/>
    </row>
    <row r="145" spans="1:33" s="43" customFormat="1">
      <c r="A145" s="42">
        <v>43738</v>
      </c>
      <c r="B145" s="42">
        <v>43738</v>
      </c>
      <c r="C145" s="42">
        <v>43738</v>
      </c>
      <c r="D145" s="43">
        <v>10041788</v>
      </c>
      <c r="E145" s="43" t="s">
        <v>852</v>
      </c>
      <c r="F145" s="43" t="s">
        <v>853</v>
      </c>
      <c r="G145" s="44">
        <v>143987744</v>
      </c>
      <c r="H145" s="44">
        <v>98</v>
      </c>
      <c r="I145" s="44" t="s">
        <v>664</v>
      </c>
      <c r="J145" s="44" t="s">
        <v>820</v>
      </c>
      <c r="K145" s="45">
        <v>42661</v>
      </c>
      <c r="L145" s="45">
        <v>43770</v>
      </c>
      <c r="M145" s="44">
        <v>36</v>
      </c>
      <c r="N145" s="44">
        <v>34</v>
      </c>
      <c r="O145" s="44">
        <v>36</v>
      </c>
      <c r="P145" s="44">
        <v>34</v>
      </c>
      <c r="Q145" s="44">
        <v>34</v>
      </c>
      <c r="R145" s="46">
        <v>128746</v>
      </c>
      <c r="S145" s="47">
        <v>0.05</v>
      </c>
      <c r="T145" s="47">
        <v>8.5000000000000006E-2</v>
      </c>
      <c r="U145" s="46">
        <v>3858.6331186372618</v>
      </c>
      <c r="V145" s="46">
        <v>122234.2138021115</v>
      </c>
      <c r="W145" s="46">
        <v>6511.7861978885048</v>
      </c>
      <c r="X145" s="46">
        <v>16595.35012237179</v>
      </c>
      <c r="Y145" s="46">
        <v>10116.825928907754</v>
      </c>
      <c r="Z145" s="46">
        <v>6478.5241934640362</v>
      </c>
      <c r="AA145" s="46">
        <v>6150.0202980058102</v>
      </c>
      <c r="AB145" s="46">
        <v>6478.5241934640362</v>
      </c>
      <c r="AC145" s="46">
        <v>16676.578468830252</v>
      </c>
      <c r="AD145" s="46">
        <v>10164.792270941412</v>
      </c>
      <c r="AE145" s="46">
        <v>3.3469405025243759E-10</v>
      </c>
      <c r="AF145" s="44"/>
      <c r="AG145" s="44"/>
    </row>
    <row r="146" spans="1:33" s="43" customFormat="1">
      <c r="A146" s="42">
        <v>43738</v>
      </c>
      <c r="B146" s="42">
        <v>43738</v>
      </c>
      <c r="C146" s="42">
        <v>43738</v>
      </c>
      <c r="D146" s="43">
        <v>9972448</v>
      </c>
      <c r="E146" s="43" t="s">
        <v>852</v>
      </c>
      <c r="F146" s="43" t="s">
        <v>853</v>
      </c>
      <c r="G146" s="44">
        <v>143988031</v>
      </c>
      <c r="H146" s="44">
        <v>98</v>
      </c>
      <c r="I146" s="44" t="s">
        <v>695</v>
      </c>
      <c r="J146" s="44" t="s">
        <v>820</v>
      </c>
      <c r="K146" s="45">
        <v>42843</v>
      </c>
      <c r="L146" s="45">
        <v>43952</v>
      </c>
      <c r="M146" s="44">
        <v>36</v>
      </c>
      <c r="N146" s="44">
        <v>28</v>
      </c>
      <c r="O146" s="44">
        <v>36</v>
      </c>
      <c r="P146" s="44">
        <v>28</v>
      </c>
      <c r="Q146" s="44">
        <v>28</v>
      </c>
      <c r="R146" s="46">
        <v>298567</v>
      </c>
      <c r="S146" s="47">
        <v>0.05</v>
      </c>
      <c r="T146" s="47">
        <v>8.5000000000000006E-2</v>
      </c>
      <c r="U146" s="46">
        <v>8948.3208358486572</v>
      </c>
      <c r="V146" s="46">
        <v>283465.91359929647</v>
      </c>
      <c r="W146" s="46">
        <v>15101.086400703527</v>
      </c>
      <c r="X146" s="46">
        <v>36444.659131058841</v>
      </c>
      <c r="Y146" s="46">
        <v>22248.732807135733</v>
      </c>
      <c r="Z146" s="46">
        <v>14195.926323923108</v>
      </c>
      <c r="AA146" s="46">
        <v>11745.289422769409</v>
      </c>
      <c r="AB146" s="46">
        <v>14195.926323923108</v>
      </c>
      <c r="AC146" s="46">
        <v>38673.636491255951</v>
      </c>
      <c r="AD146" s="46">
        <v>23572.550090551667</v>
      </c>
      <c r="AE146" s="46">
        <v>7.5669959187507629E-10</v>
      </c>
      <c r="AF146" s="44"/>
      <c r="AG146" s="44"/>
    </row>
    <row r="147" spans="1:33" s="43" customFormat="1">
      <c r="A147" s="42">
        <v>43738</v>
      </c>
      <c r="B147" s="42">
        <v>43738</v>
      </c>
      <c r="C147" s="42">
        <v>43738</v>
      </c>
      <c r="D147" s="43">
        <v>10041528</v>
      </c>
      <c r="E147" s="43" t="s">
        <v>852</v>
      </c>
      <c r="F147" s="43" t="s">
        <v>861</v>
      </c>
      <c r="G147" s="44">
        <v>143988082</v>
      </c>
      <c r="H147" s="44">
        <v>98</v>
      </c>
      <c r="I147" s="44" t="s">
        <v>728</v>
      </c>
      <c r="J147" s="44" t="s">
        <v>820</v>
      </c>
      <c r="K147" s="45">
        <v>42970</v>
      </c>
      <c r="L147" s="45">
        <v>44805</v>
      </c>
      <c r="M147" s="44">
        <v>60</v>
      </c>
      <c r="N147" s="44">
        <v>24</v>
      </c>
      <c r="O147" s="44">
        <v>60</v>
      </c>
      <c r="P147" s="44">
        <v>24</v>
      </c>
      <c r="Q147" s="44">
        <v>24</v>
      </c>
      <c r="R147" s="46">
        <v>407153</v>
      </c>
      <c r="S147" s="47">
        <v>0.05</v>
      </c>
      <c r="T147" s="47">
        <v>8.5000000000000006E-2</v>
      </c>
      <c r="U147" s="46">
        <v>7683.4793918599835</v>
      </c>
      <c r="V147" s="46">
        <v>374501.87214294163</v>
      </c>
      <c r="W147" s="46">
        <v>32651.127857058367</v>
      </c>
      <c r="X147" s="46">
        <v>53299.757377841219</v>
      </c>
      <c r="Y147" s="46">
        <v>33615.183613218222</v>
      </c>
      <c r="Z147" s="46">
        <v>19684.573764622997</v>
      </c>
      <c r="AA147" s="46">
        <v>13060.451142823347</v>
      </c>
      <c r="AB147" s="46">
        <v>19684.573764622997</v>
      </c>
      <c r="AC147" s="46">
        <v>86506.891368658573</v>
      </c>
      <c r="AD147" s="46">
        <v>53855.763511598983</v>
      </c>
      <c r="AE147" s="46">
        <v>1.2223608791828156E-9</v>
      </c>
      <c r="AF147" s="44"/>
      <c r="AG147" s="44"/>
    </row>
    <row r="148" spans="1:33" s="43" customFormat="1">
      <c r="A148" s="42">
        <v>43738</v>
      </c>
      <c r="B148" s="42">
        <v>43738</v>
      </c>
      <c r="C148" s="42">
        <v>43738</v>
      </c>
      <c r="D148" s="43">
        <v>10041924</v>
      </c>
      <c r="E148" s="43" t="s">
        <v>852</v>
      </c>
      <c r="F148" s="43" t="s">
        <v>853</v>
      </c>
      <c r="G148" s="44">
        <v>143970108</v>
      </c>
      <c r="H148" s="44">
        <v>98</v>
      </c>
      <c r="I148" s="44" t="s">
        <v>873</v>
      </c>
      <c r="J148" s="44" t="s">
        <v>822</v>
      </c>
      <c r="K148" s="45">
        <v>43581</v>
      </c>
      <c r="L148" s="45">
        <v>45413</v>
      </c>
      <c r="M148" s="44">
        <v>60</v>
      </c>
      <c r="N148" s="44">
        <v>4</v>
      </c>
      <c r="O148" s="44">
        <v>60</v>
      </c>
      <c r="P148" s="44">
        <v>4</v>
      </c>
      <c r="Q148" s="44">
        <v>4</v>
      </c>
      <c r="R148" s="46">
        <v>153021</v>
      </c>
      <c r="S148" s="47">
        <v>0.05</v>
      </c>
      <c r="T148" s="47">
        <v>0.08</v>
      </c>
      <c r="U148" s="46">
        <v>2887.695043440197</v>
      </c>
      <c r="V148" s="46">
        <v>142416.5954935223</v>
      </c>
      <c r="W148" s="46">
        <v>10604.404506477702</v>
      </c>
      <c r="X148" s="46">
        <v>3719.900684622693</v>
      </c>
      <c r="Y148" s="46">
        <v>2493.9408911775081</v>
      </c>
      <c r="Z148" s="46">
        <v>1225.9597934451849</v>
      </c>
      <c r="AA148" s="46">
        <v>706.9603004318468</v>
      </c>
      <c r="AB148" s="46">
        <v>1225.9597934451849</v>
      </c>
      <c r="AC148" s="46">
        <v>30845.107112888305</v>
      </c>
      <c r="AD148" s="46">
        <v>20240.702606411825</v>
      </c>
      <c r="AE148" s="46">
        <v>-1.2223608791828156E-9</v>
      </c>
      <c r="AF148" s="44"/>
      <c r="AG148" s="44"/>
    </row>
    <row r="149" spans="1:33" s="43" customFormat="1">
      <c r="A149" s="42">
        <v>43738</v>
      </c>
      <c r="B149" s="42">
        <v>43738</v>
      </c>
      <c r="C149" s="42">
        <v>43738</v>
      </c>
      <c r="D149" s="43">
        <v>10068258</v>
      </c>
      <c r="E149" s="43" t="s">
        <v>852</v>
      </c>
      <c r="F149" s="43" t="s">
        <v>853</v>
      </c>
      <c r="G149" s="44">
        <v>143547442</v>
      </c>
      <c r="H149" s="44">
        <v>99</v>
      </c>
      <c r="I149" s="44" t="s">
        <v>880</v>
      </c>
      <c r="J149" s="44" t="s">
        <v>823</v>
      </c>
      <c r="K149" s="45">
        <v>43587</v>
      </c>
      <c r="L149" s="45">
        <v>50891</v>
      </c>
      <c r="M149" s="44">
        <v>240</v>
      </c>
      <c r="N149" s="44">
        <v>4</v>
      </c>
      <c r="O149" s="44">
        <v>180</v>
      </c>
      <c r="P149" s="44">
        <v>4</v>
      </c>
      <c r="Q149" s="44">
        <v>4</v>
      </c>
      <c r="R149" s="46">
        <v>3584000</v>
      </c>
      <c r="S149" s="47">
        <v>0.03</v>
      </c>
      <c r="T149" s="47">
        <v>6.25E-2</v>
      </c>
      <c r="U149" s="46">
        <v>24750.445987563162</v>
      </c>
      <c r="V149" s="46">
        <v>2886609.0414161109</v>
      </c>
      <c r="W149" s="46">
        <v>697390.95858388906</v>
      </c>
      <c r="X149" s="46">
        <v>59833.006987264518</v>
      </c>
      <c r="Y149" s="46">
        <v>35602.748302311149</v>
      </c>
      <c r="Z149" s="46">
        <v>24230.258684953369</v>
      </c>
      <c r="AA149" s="46">
        <v>15497.576857419757</v>
      </c>
      <c r="AB149" s="46">
        <v>24230.258684953369</v>
      </c>
      <c r="AC149" s="46">
        <v>1568471.2363452343</v>
      </c>
      <c r="AD149" s="46">
        <v>871080.27776136948</v>
      </c>
      <c r="AE149" s="46">
        <v>-2.4214386940002441E-8</v>
      </c>
      <c r="AF149" s="44"/>
      <c r="AG149" s="44"/>
    </row>
    <row r="150" spans="1:33" s="43" customFormat="1">
      <c r="A150" s="42">
        <v>43769</v>
      </c>
      <c r="B150" s="42">
        <v>43769</v>
      </c>
      <c r="C150" s="42">
        <v>43769</v>
      </c>
      <c r="D150" s="43">
        <v>10041663</v>
      </c>
      <c r="E150" s="43" t="s">
        <v>852</v>
      </c>
      <c r="F150" s="43" t="s">
        <v>853</v>
      </c>
      <c r="G150" s="44">
        <v>143024458</v>
      </c>
      <c r="H150" s="44">
        <v>99</v>
      </c>
      <c r="I150" s="44" t="s">
        <v>103</v>
      </c>
      <c r="J150" s="44" t="s">
        <v>811</v>
      </c>
      <c r="K150" s="45">
        <v>39555</v>
      </c>
      <c r="L150" s="45">
        <v>50518</v>
      </c>
      <c r="M150" s="44">
        <v>360</v>
      </c>
      <c r="N150" s="44">
        <v>138</v>
      </c>
      <c r="O150" s="44">
        <v>180</v>
      </c>
      <c r="P150" s="44">
        <v>138</v>
      </c>
      <c r="Q150" s="44">
        <v>138</v>
      </c>
      <c r="R150" s="46">
        <v>800040</v>
      </c>
      <c r="S150" s="47">
        <v>0.03</v>
      </c>
      <c r="T150" s="47">
        <v>8.6499999999999994E-2</v>
      </c>
      <c r="U150" s="46">
        <v>5524.9293548800324</v>
      </c>
      <c r="V150" s="46">
        <v>556078.58952395851</v>
      </c>
      <c r="W150" s="46">
        <v>243961.41047604149</v>
      </c>
      <c r="X150" s="46">
        <v>405959.29530519975</v>
      </c>
      <c r="Y150" s="46">
        <v>182419.50972979271</v>
      </c>
      <c r="Z150" s="46">
        <v>223539.78557540703</v>
      </c>
      <c r="AA150" s="46">
        <v>187037.08136496515</v>
      </c>
      <c r="AB150" s="46">
        <v>223539.78557540703</v>
      </c>
      <c r="AC150" s="46">
        <v>438408.69435444195</v>
      </c>
      <c r="AD150" s="46">
        <v>194447.28387840581</v>
      </c>
      <c r="AE150" s="46">
        <v>-5.3551048040390015E-9</v>
      </c>
      <c r="AF150" s="44"/>
      <c r="AG150" s="44"/>
    </row>
    <row r="151" spans="1:33" s="43" customFormat="1">
      <c r="A151" s="42">
        <v>43769</v>
      </c>
      <c r="B151" s="42">
        <v>43769</v>
      </c>
      <c r="C151" s="42">
        <v>43769</v>
      </c>
      <c r="D151" s="43">
        <v>10042051</v>
      </c>
      <c r="E151" s="43" t="s">
        <v>868</v>
      </c>
      <c r="F151" s="43" t="s">
        <v>853</v>
      </c>
      <c r="G151" s="44">
        <v>143040380</v>
      </c>
      <c r="H151" s="44">
        <v>99</v>
      </c>
      <c r="I151" s="44" t="s">
        <v>171</v>
      </c>
      <c r="J151" s="44" t="s">
        <v>811</v>
      </c>
      <c r="K151" s="45">
        <v>40126</v>
      </c>
      <c r="L151" s="45">
        <v>43763</v>
      </c>
      <c r="M151" s="44">
        <v>120</v>
      </c>
      <c r="N151" s="44">
        <v>119</v>
      </c>
      <c r="O151" s="44">
        <v>120</v>
      </c>
      <c r="P151" s="44">
        <v>119</v>
      </c>
      <c r="Q151" s="44">
        <v>119</v>
      </c>
      <c r="R151" s="46">
        <v>893614</v>
      </c>
      <c r="S151" s="47">
        <v>0.03</v>
      </c>
      <c r="T151" s="47">
        <v>8.6499999999999994E-2</v>
      </c>
      <c r="U151" s="46">
        <v>8628.8033312906646</v>
      </c>
      <c r="V151" s="46">
        <v>691469.42915387731</v>
      </c>
      <c r="W151" s="46">
        <v>202144.57084612269</v>
      </c>
      <c r="X151" s="46">
        <v>343925.21645478602</v>
      </c>
      <c r="Y151" s="46">
        <v>141820.88154208346</v>
      </c>
      <c r="Z151" s="46">
        <v>202104.33491270256</v>
      </c>
      <c r="AA151" s="46">
        <v>200460.03275573833</v>
      </c>
      <c r="AB151" s="46">
        <v>202104.33491270256</v>
      </c>
      <c r="AC151" s="46">
        <v>343986.97060099524</v>
      </c>
      <c r="AD151" s="46">
        <v>141842.39975487988</v>
      </c>
      <c r="AE151" s="46">
        <v>-7.3341652750968933E-9</v>
      </c>
      <c r="AF151" s="44"/>
      <c r="AG151" s="44"/>
    </row>
    <row r="152" spans="1:33" s="43" customFormat="1">
      <c r="A152" s="42">
        <v>43769</v>
      </c>
      <c r="B152" s="42">
        <v>43769</v>
      </c>
      <c r="C152" s="42">
        <v>43769</v>
      </c>
      <c r="D152" s="43">
        <v>10041696</v>
      </c>
      <c r="E152" s="43" t="s">
        <v>852</v>
      </c>
      <c r="F152" s="43" t="s">
        <v>853</v>
      </c>
      <c r="G152" s="44">
        <v>143774201</v>
      </c>
      <c r="H152" s="44">
        <v>99</v>
      </c>
      <c r="I152" s="44" t="s">
        <v>363</v>
      </c>
      <c r="J152" s="44" t="s">
        <v>814</v>
      </c>
      <c r="K152" s="45">
        <v>41285</v>
      </c>
      <c r="L152" s="45">
        <v>52232</v>
      </c>
      <c r="M152" s="44">
        <v>360</v>
      </c>
      <c r="N152" s="44">
        <v>81</v>
      </c>
      <c r="O152" s="44">
        <v>180</v>
      </c>
      <c r="P152" s="44">
        <v>81</v>
      </c>
      <c r="Q152" s="44">
        <v>81</v>
      </c>
      <c r="R152" s="46">
        <v>3380186</v>
      </c>
      <c r="S152" s="47">
        <v>0.03</v>
      </c>
      <c r="T152" s="47">
        <v>7.6499999999999999E-2</v>
      </c>
      <c r="U152" s="46">
        <v>23342.943923246981</v>
      </c>
      <c r="V152" s="46">
        <v>2495085.7307120441</v>
      </c>
      <c r="W152" s="46">
        <v>885100.26928795595</v>
      </c>
      <c r="X152" s="46">
        <v>1105459.0876651532</v>
      </c>
      <c r="Y152" s="46">
        <v>555514.63740837481</v>
      </c>
      <c r="Z152" s="46">
        <v>549944.45025677839</v>
      </c>
      <c r="AA152" s="46">
        <v>398295.12117958016</v>
      </c>
      <c r="AB152" s="46">
        <v>549944.45025677839</v>
      </c>
      <c r="AC152" s="46">
        <v>1706644.175472422</v>
      </c>
      <c r="AD152" s="46">
        <v>821543.90618445631</v>
      </c>
      <c r="AE152" s="46">
        <v>9.7788870334625244E-9</v>
      </c>
      <c r="AF152" s="44"/>
      <c r="AG152" s="44"/>
    </row>
    <row r="153" spans="1:33" s="43" customFormat="1">
      <c r="A153" s="42">
        <v>43769</v>
      </c>
      <c r="B153" s="42">
        <v>43769</v>
      </c>
      <c r="C153" s="42">
        <v>43769</v>
      </c>
      <c r="D153" s="43">
        <v>10041547</v>
      </c>
      <c r="E153" s="43" t="s">
        <v>868</v>
      </c>
      <c r="F153" s="43" t="s">
        <v>853</v>
      </c>
      <c r="G153" s="44">
        <v>143984982</v>
      </c>
      <c r="H153" s="44">
        <v>98</v>
      </c>
      <c r="I153" s="44" t="s">
        <v>496</v>
      </c>
      <c r="J153" s="44" t="s">
        <v>812</v>
      </c>
      <c r="K153" s="45">
        <v>41943</v>
      </c>
      <c r="L153" s="45">
        <v>43770</v>
      </c>
      <c r="M153" s="44">
        <v>60</v>
      </c>
      <c r="N153" s="44">
        <v>59</v>
      </c>
      <c r="O153" s="44">
        <v>60</v>
      </c>
      <c r="P153" s="44">
        <v>59</v>
      </c>
      <c r="Q153" s="44">
        <v>59</v>
      </c>
      <c r="R153" s="46">
        <v>406420</v>
      </c>
      <c r="S153" s="47">
        <v>0.05</v>
      </c>
      <c r="T153" s="47">
        <v>9.1499999999999998E-2</v>
      </c>
      <c r="U153" s="46">
        <v>7669.6467775989249</v>
      </c>
      <c r="V153" s="46">
        <v>368180.20549145702</v>
      </c>
      <c r="W153" s="46">
        <v>38239.794508542982</v>
      </c>
      <c r="X153" s="46">
        <v>91940.562651461223</v>
      </c>
      <c r="Y153" s="46">
        <v>53726.982395447558</v>
      </c>
      <c r="Z153" s="46">
        <v>38213.580256013665</v>
      </c>
      <c r="AA153" s="46">
        <v>37602.464600067266</v>
      </c>
      <c r="AB153" s="46">
        <v>38213.580256013665</v>
      </c>
      <c r="AC153" s="46">
        <v>91998.601164478634</v>
      </c>
      <c r="AD153" s="46">
        <v>53758.806655935477</v>
      </c>
      <c r="AE153" s="46">
        <v>1.7462298274040222E-10</v>
      </c>
      <c r="AF153" s="44"/>
      <c r="AG153" s="44"/>
    </row>
    <row r="154" spans="1:33" s="43" customFormat="1">
      <c r="A154" s="42">
        <v>43769</v>
      </c>
      <c r="B154" s="42">
        <v>43769</v>
      </c>
      <c r="C154" s="42">
        <v>43769</v>
      </c>
      <c r="D154" s="43">
        <v>10042118</v>
      </c>
      <c r="E154" s="43" t="s">
        <v>852</v>
      </c>
      <c r="F154" s="43" t="s">
        <v>853</v>
      </c>
      <c r="G154" s="44">
        <v>143987671</v>
      </c>
      <c r="H154" s="44">
        <v>98</v>
      </c>
      <c r="I154" s="44" t="s">
        <v>642</v>
      </c>
      <c r="J154" s="44" t="s">
        <v>818</v>
      </c>
      <c r="K154" s="45">
        <v>42545</v>
      </c>
      <c r="L154" s="45">
        <v>44378</v>
      </c>
      <c r="M154" s="44">
        <v>60</v>
      </c>
      <c r="N154" s="44">
        <v>39</v>
      </c>
      <c r="O154" s="44">
        <v>60</v>
      </c>
      <c r="P154" s="44">
        <v>39</v>
      </c>
      <c r="Q154" s="44">
        <v>39</v>
      </c>
      <c r="R154" s="46">
        <v>127129</v>
      </c>
      <c r="S154" s="47">
        <v>0.05</v>
      </c>
      <c r="T154" s="47">
        <v>8.8999999999999996E-2</v>
      </c>
      <c r="U154" s="46">
        <v>2399.0810619294662</v>
      </c>
      <c r="V154" s="46">
        <v>115842.48072209668</v>
      </c>
      <c r="W154" s="46">
        <v>11286.519277903324</v>
      </c>
      <c r="X154" s="46">
        <v>24215.842800657454</v>
      </c>
      <c r="Y154" s="46">
        <v>14578.705256625268</v>
      </c>
      <c r="Z154" s="46">
        <v>9637.1375440321863</v>
      </c>
      <c r="AA154" s="46">
        <v>7336.2375306371605</v>
      </c>
      <c r="AB154" s="46">
        <v>9637.1375440321863</v>
      </c>
      <c r="AC154" s="46">
        <v>28102.382993670879</v>
      </c>
      <c r="AD154" s="46">
        <v>16815.863715767977</v>
      </c>
      <c r="AE154" s="46">
        <v>-4.220055416226387E-10</v>
      </c>
      <c r="AF154" s="44"/>
      <c r="AG154" s="44"/>
    </row>
    <row r="155" spans="1:33" s="43" customFormat="1">
      <c r="A155" s="42">
        <v>43769</v>
      </c>
      <c r="B155" s="42">
        <v>43769</v>
      </c>
      <c r="C155" s="42">
        <v>43769</v>
      </c>
      <c r="D155" s="43">
        <v>10042024</v>
      </c>
      <c r="E155" s="43" t="s">
        <v>852</v>
      </c>
      <c r="F155" s="43" t="s">
        <v>853</v>
      </c>
      <c r="G155" s="44">
        <v>143988201</v>
      </c>
      <c r="H155" s="44">
        <v>98</v>
      </c>
      <c r="I155" s="44" t="s">
        <v>712</v>
      </c>
      <c r="J155" s="44" t="s">
        <v>820</v>
      </c>
      <c r="K155" s="45">
        <v>42888</v>
      </c>
      <c r="L155" s="45">
        <v>44713</v>
      </c>
      <c r="M155" s="44">
        <v>60</v>
      </c>
      <c r="N155" s="44">
        <v>28</v>
      </c>
      <c r="O155" s="44">
        <v>60</v>
      </c>
      <c r="P155" s="44">
        <v>28</v>
      </c>
      <c r="Q155" s="44">
        <v>28</v>
      </c>
      <c r="R155" s="46">
        <v>400555</v>
      </c>
      <c r="S155" s="47">
        <v>0.05</v>
      </c>
      <c r="T155" s="47">
        <v>8.5000000000000006E-2</v>
      </c>
      <c r="U155" s="46">
        <v>7558.9669922767998</v>
      </c>
      <c r="V155" s="46">
        <v>368432.99053725746</v>
      </c>
      <c r="W155" s="46">
        <v>32122.009462742542</v>
      </c>
      <c r="X155" s="46">
        <v>58970.198865197133</v>
      </c>
      <c r="Y155" s="46">
        <v>37110.791706998687</v>
      </c>
      <c r="Z155" s="46">
        <v>21859.407158198446</v>
      </c>
      <c r="AA155" s="46">
        <v>14990.271082613184</v>
      </c>
      <c r="AB155" s="46">
        <v>21859.407158198446</v>
      </c>
      <c r="AC155" s="46">
        <v>85105.028999351664</v>
      </c>
      <c r="AD155" s="46">
        <v>52983.019536608015</v>
      </c>
      <c r="AE155" s="46">
        <v>1.1059455573558807E-9</v>
      </c>
      <c r="AF155" s="44"/>
      <c r="AG155" s="44"/>
    </row>
    <row r="156" spans="1:33" s="43" customFormat="1">
      <c r="A156" s="42">
        <v>43769</v>
      </c>
      <c r="B156" s="42">
        <v>43769</v>
      </c>
      <c r="C156" s="42">
        <v>43769</v>
      </c>
      <c r="D156" s="43">
        <v>10042118</v>
      </c>
      <c r="E156" s="43" t="s">
        <v>852</v>
      </c>
      <c r="F156" s="43" t="s">
        <v>853</v>
      </c>
      <c r="G156" s="44">
        <v>143987523</v>
      </c>
      <c r="H156" s="44">
        <v>98</v>
      </c>
      <c r="I156" s="44" t="s">
        <v>642</v>
      </c>
      <c r="J156" s="44" t="s">
        <v>820</v>
      </c>
      <c r="K156" s="45">
        <v>42915</v>
      </c>
      <c r="L156" s="45">
        <v>44743</v>
      </c>
      <c r="M156" s="44">
        <v>60</v>
      </c>
      <c r="N156" s="44">
        <v>27</v>
      </c>
      <c r="O156" s="44">
        <v>60</v>
      </c>
      <c r="P156" s="44">
        <v>27</v>
      </c>
      <c r="Q156" s="44">
        <v>27</v>
      </c>
      <c r="R156" s="46">
        <v>132141</v>
      </c>
      <c r="S156" s="47">
        <v>0.05</v>
      </c>
      <c r="T156" s="47">
        <v>8.5000000000000006E-2</v>
      </c>
      <c r="U156" s="46">
        <v>2493.6636849532492</v>
      </c>
      <c r="V156" s="46">
        <v>121544.11704406074</v>
      </c>
      <c r="W156" s="46">
        <v>10596.882955939262</v>
      </c>
      <c r="X156" s="46">
        <v>18935.807299745793</v>
      </c>
      <c r="Y156" s="46">
        <v>11922.926934333991</v>
      </c>
      <c r="Z156" s="46">
        <v>7012.8803654118019</v>
      </c>
      <c r="AA156" s="46">
        <v>4768.5973301726672</v>
      </c>
      <c r="AB156" s="46">
        <v>7012.8803654118019</v>
      </c>
      <c r="AC156" s="46">
        <v>28075.704053134614</v>
      </c>
      <c r="AD156" s="46">
        <v>17478.821097194945</v>
      </c>
      <c r="AE156" s="46">
        <v>4.0745362639427185E-10</v>
      </c>
      <c r="AF156" s="44"/>
      <c r="AG156" s="44"/>
    </row>
    <row r="157" spans="1:33" s="43" customFormat="1">
      <c r="A157" s="42">
        <v>43769</v>
      </c>
      <c r="B157" s="42">
        <v>43769</v>
      </c>
      <c r="C157" s="42">
        <v>43769</v>
      </c>
      <c r="D157" s="43">
        <v>10041720</v>
      </c>
      <c r="E157" s="43" t="s">
        <v>852</v>
      </c>
      <c r="F157" s="43" t="s">
        <v>853</v>
      </c>
      <c r="G157" s="44">
        <v>143936244</v>
      </c>
      <c r="H157" s="44">
        <v>99</v>
      </c>
      <c r="I157" s="44" t="s">
        <v>720</v>
      </c>
      <c r="J157" s="44" t="s">
        <v>821</v>
      </c>
      <c r="K157" s="45">
        <v>42902</v>
      </c>
      <c r="L157" s="45">
        <v>53874</v>
      </c>
      <c r="M157" s="44">
        <v>361</v>
      </c>
      <c r="N157" s="44">
        <v>27</v>
      </c>
      <c r="O157" s="44">
        <v>180</v>
      </c>
      <c r="P157" s="44">
        <v>27</v>
      </c>
      <c r="Q157" s="44">
        <v>27</v>
      </c>
      <c r="R157" s="46">
        <v>2874914</v>
      </c>
      <c r="S157" s="47">
        <v>0.03</v>
      </c>
      <c r="T157" s="47">
        <v>6.7500000000000004E-2</v>
      </c>
      <c r="U157" s="46">
        <v>19853.628257781576</v>
      </c>
      <c r="V157" s="46">
        <v>2243577.3493946986</v>
      </c>
      <c r="W157" s="46">
        <v>631336.65060530137</v>
      </c>
      <c r="X157" s="46">
        <v>325769.01380900596</v>
      </c>
      <c r="Y157" s="46">
        <v>182706.90854237654</v>
      </c>
      <c r="Z157" s="46">
        <v>143062.10526662943</v>
      </c>
      <c r="AA157" s="46">
        <v>94700.497590795218</v>
      </c>
      <c r="AB157" s="46">
        <v>143062.10526662943</v>
      </c>
      <c r="AC157" s="46">
        <v>1330075.7370059988</v>
      </c>
      <c r="AD157" s="46">
        <v>698739.08640068443</v>
      </c>
      <c r="AE157" s="46">
        <v>1.3038516044616699E-8</v>
      </c>
      <c r="AF157" s="44"/>
      <c r="AG157" s="44"/>
    </row>
    <row r="158" spans="1:33" s="43" customFormat="1">
      <c r="A158" s="42">
        <v>43769</v>
      </c>
      <c r="B158" s="42">
        <v>43769</v>
      </c>
      <c r="C158" s="42">
        <v>43769</v>
      </c>
      <c r="D158" s="43">
        <v>10041720</v>
      </c>
      <c r="E158" s="43" t="s">
        <v>852</v>
      </c>
      <c r="F158" s="43" t="s">
        <v>853</v>
      </c>
      <c r="G158" s="44">
        <v>143988309</v>
      </c>
      <c r="H158" s="44">
        <v>98</v>
      </c>
      <c r="I158" s="44" t="s">
        <v>730</v>
      </c>
      <c r="J158" s="44" t="s">
        <v>820</v>
      </c>
      <c r="K158" s="45">
        <v>42972</v>
      </c>
      <c r="L158" s="45">
        <v>44805</v>
      </c>
      <c r="M158" s="44">
        <v>60</v>
      </c>
      <c r="N158" s="44">
        <v>25</v>
      </c>
      <c r="O158" s="44">
        <v>60</v>
      </c>
      <c r="P158" s="44">
        <v>25</v>
      </c>
      <c r="Q158" s="44">
        <v>25</v>
      </c>
      <c r="R158" s="46">
        <v>264393</v>
      </c>
      <c r="S158" s="47">
        <v>0.05</v>
      </c>
      <c r="T158" s="47">
        <v>8.5000000000000006E-2</v>
      </c>
      <c r="U158" s="46">
        <v>4989.4220768409832</v>
      </c>
      <c r="V158" s="46">
        <v>243190.33258133617</v>
      </c>
      <c r="W158" s="46">
        <v>21202.667418663827</v>
      </c>
      <c r="X158" s="46">
        <v>35730.830434811432</v>
      </c>
      <c r="Y158" s="46">
        <v>22522.344632704699</v>
      </c>
      <c r="Z158" s="46">
        <v>13208.485802106734</v>
      </c>
      <c r="AA158" s="46">
        <v>8834.444757776595</v>
      </c>
      <c r="AB158" s="46">
        <v>13208.485802106734</v>
      </c>
      <c r="AC158" s="46">
        <v>56174.992029123532</v>
      </c>
      <c r="AD158" s="46">
        <v>34972.324610458978</v>
      </c>
      <c r="AE158" s="46">
        <v>7.2759576141834259E-10</v>
      </c>
      <c r="AF158" s="44"/>
      <c r="AG158" s="44"/>
    </row>
    <row r="159" spans="1:33" s="43" customFormat="1">
      <c r="A159" s="42">
        <v>43769</v>
      </c>
      <c r="B159" s="42">
        <v>43769</v>
      </c>
      <c r="C159" s="42">
        <v>43769</v>
      </c>
      <c r="D159" s="43">
        <v>10042199</v>
      </c>
      <c r="E159" s="43" t="s">
        <v>852</v>
      </c>
      <c r="F159" s="43" t="s">
        <v>853</v>
      </c>
      <c r="G159" s="44">
        <v>143989364</v>
      </c>
      <c r="H159" s="44">
        <v>98</v>
      </c>
      <c r="I159" s="44" t="s">
        <v>751</v>
      </c>
      <c r="J159" s="44" t="s">
        <v>822</v>
      </c>
      <c r="K159" s="45">
        <v>43137</v>
      </c>
      <c r="L159" s="45">
        <v>44958</v>
      </c>
      <c r="M159" s="44">
        <v>60</v>
      </c>
      <c r="N159" s="44">
        <v>20</v>
      </c>
      <c r="O159" s="44">
        <v>60</v>
      </c>
      <c r="P159" s="44">
        <v>20</v>
      </c>
      <c r="Q159" s="44">
        <v>20</v>
      </c>
      <c r="R159" s="46">
        <v>301459</v>
      </c>
      <c r="S159" s="47">
        <v>0.05</v>
      </c>
      <c r="T159" s="47">
        <v>0.08</v>
      </c>
      <c r="U159" s="46">
        <v>5688.903223089892</v>
      </c>
      <c r="V159" s="46">
        <v>280567.7943607854</v>
      </c>
      <c r="W159" s="46">
        <v>20891.205639214604</v>
      </c>
      <c r="X159" s="46">
        <v>32373.265605714463</v>
      </c>
      <c r="Y159" s="46">
        <v>21522.956775443556</v>
      </c>
      <c r="Z159" s="46">
        <v>10850.308830270907</v>
      </c>
      <c r="AA159" s="46">
        <v>6963.7352130715353</v>
      </c>
      <c r="AB159" s="46">
        <v>10850.308830270907</v>
      </c>
      <c r="AC159" s="46">
        <v>60766.399024605809</v>
      </c>
      <c r="AD159" s="46">
        <v>39875.193385393533</v>
      </c>
      <c r="AE159" s="46">
        <v>-2.3283064365386963E-9</v>
      </c>
      <c r="AF159" s="44"/>
      <c r="AG159" s="44"/>
    </row>
    <row r="160" spans="1:33" s="43" customFormat="1">
      <c r="A160" s="42">
        <v>43769</v>
      </c>
      <c r="B160" s="42">
        <v>43769</v>
      </c>
      <c r="C160" s="42">
        <v>43769</v>
      </c>
      <c r="D160" s="43">
        <v>10041720</v>
      </c>
      <c r="E160" s="43" t="s">
        <v>852</v>
      </c>
      <c r="F160" s="48" t="s">
        <v>853</v>
      </c>
      <c r="G160" s="44">
        <v>143970329</v>
      </c>
      <c r="H160" s="44">
        <v>98</v>
      </c>
      <c r="I160" s="44" t="s">
        <v>730</v>
      </c>
      <c r="J160" s="44" t="s">
        <v>822</v>
      </c>
      <c r="K160" s="45">
        <v>43404</v>
      </c>
      <c r="L160" s="45">
        <v>45231</v>
      </c>
      <c r="M160" s="44">
        <v>60</v>
      </c>
      <c r="N160" s="44">
        <v>11</v>
      </c>
      <c r="O160" s="44">
        <v>60</v>
      </c>
      <c r="P160" s="44">
        <v>11</v>
      </c>
      <c r="Q160" s="44">
        <v>11</v>
      </c>
      <c r="R160" s="46">
        <v>142681</v>
      </c>
      <c r="S160" s="47">
        <v>0.05</v>
      </c>
      <c r="T160" s="47">
        <v>0.08</v>
      </c>
      <c r="U160" s="46">
        <v>2692.5664875611242</v>
      </c>
      <c r="V160" s="46">
        <v>132793.16081852332</v>
      </c>
      <c r="W160" s="46">
        <v>9887.8391814766801</v>
      </c>
      <c r="X160" s="46">
        <v>9062.0645025943704</v>
      </c>
      <c r="Y160" s="46">
        <v>6052.67943310798</v>
      </c>
      <c r="Z160" s="46">
        <v>3009.3850694863904</v>
      </c>
      <c r="AA160" s="46">
        <v>1812.770516604058</v>
      </c>
      <c r="AB160" s="46">
        <v>3009.3850694863904</v>
      </c>
      <c r="AC160" s="46">
        <v>28760.828435143048</v>
      </c>
      <c r="AD160" s="46">
        <v>18872.989253667474</v>
      </c>
      <c r="AE160" s="46">
        <v>-1.1059455573558807E-9</v>
      </c>
      <c r="AF160" s="44"/>
      <c r="AG160" s="44"/>
    </row>
    <row r="161" spans="1:33" s="43" customFormat="1">
      <c r="A161" s="42">
        <v>43799</v>
      </c>
      <c r="B161" s="42">
        <v>43799</v>
      </c>
      <c r="C161" s="42">
        <v>43799</v>
      </c>
      <c r="D161" s="43">
        <v>10041495</v>
      </c>
      <c r="E161" s="43" t="s">
        <v>852</v>
      </c>
      <c r="F161" s="48" t="s">
        <v>853</v>
      </c>
      <c r="G161" s="44">
        <v>143037738</v>
      </c>
      <c r="H161" s="44">
        <v>99</v>
      </c>
      <c r="I161" s="44" t="s">
        <v>156</v>
      </c>
      <c r="J161" s="44" t="s">
        <v>811</v>
      </c>
      <c r="K161" s="45">
        <v>39923</v>
      </c>
      <c r="L161" s="45">
        <v>44674</v>
      </c>
      <c r="M161" s="44">
        <v>156</v>
      </c>
      <c r="N161" s="44">
        <v>126</v>
      </c>
      <c r="O161" s="44">
        <v>156</v>
      </c>
      <c r="P161" s="44">
        <v>126</v>
      </c>
      <c r="Q161" s="44">
        <v>126</v>
      </c>
      <c r="R161" s="46">
        <v>1140116</v>
      </c>
      <c r="S161" s="47">
        <v>0.03</v>
      </c>
      <c r="T161" s="47">
        <v>8.6499999999999994E-2</v>
      </c>
      <c r="U161" s="46">
        <v>8834.9983568817552</v>
      </c>
      <c r="V161" s="46">
        <v>825941.45551735512</v>
      </c>
      <c r="W161" s="46">
        <v>314174.54448264488</v>
      </c>
      <c r="X161" s="46">
        <v>524852.41046669369</v>
      </c>
      <c r="Y161" s="46">
        <v>228141.388803927</v>
      </c>
      <c r="Z161" s="46">
        <v>296711.0216627667</v>
      </c>
      <c r="AA161" s="46">
        <v>253756.36285136701</v>
      </c>
      <c r="AB161" s="46">
        <v>296711.0216627667</v>
      </c>
      <c r="AC161" s="46">
        <v>552318.28815619019</v>
      </c>
      <c r="AD161" s="46">
        <v>238143.74367355369</v>
      </c>
      <c r="AE161" s="46"/>
      <c r="AF161" s="44"/>
      <c r="AG161" s="44"/>
    </row>
    <row r="162" spans="1:33" s="43" customFormat="1">
      <c r="A162" s="42">
        <v>43799</v>
      </c>
      <c r="B162" s="42">
        <v>43799</v>
      </c>
      <c r="C162" s="42">
        <v>43799</v>
      </c>
      <c r="D162" s="43">
        <v>10041719</v>
      </c>
      <c r="E162" s="43" t="s">
        <v>852</v>
      </c>
      <c r="F162" s="48" t="s">
        <v>861</v>
      </c>
      <c r="G162" s="44">
        <v>143040313</v>
      </c>
      <c r="H162" s="44">
        <v>99</v>
      </c>
      <c r="I162" s="44" t="s">
        <v>170</v>
      </c>
      <c r="J162" s="44" t="s">
        <v>811</v>
      </c>
      <c r="K162" s="45">
        <v>40165</v>
      </c>
      <c r="L162" s="45">
        <v>51129</v>
      </c>
      <c r="M162" s="44">
        <v>360</v>
      </c>
      <c r="N162" s="44">
        <v>118</v>
      </c>
      <c r="O162" s="44">
        <v>180</v>
      </c>
      <c r="P162" s="44">
        <v>118</v>
      </c>
      <c r="Q162" s="44">
        <v>118</v>
      </c>
      <c r="R162" s="46">
        <v>3420034</v>
      </c>
      <c r="S162" s="47">
        <v>0.03</v>
      </c>
      <c r="T162" s="47">
        <v>8.6499999999999994E-2</v>
      </c>
      <c r="U162" s="46">
        <v>23618.126895264955</v>
      </c>
      <c r="V162" s="46">
        <v>2377140.7465176512</v>
      </c>
      <c r="W162" s="46">
        <v>1042893.2534823488</v>
      </c>
      <c r="X162" s="46">
        <v>1587296.9776018797</v>
      </c>
      <c r="Y162" s="46">
        <v>721821.66692094132</v>
      </c>
      <c r="Z162" s="46">
        <v>865475.31068093842</v>
      </c>
      <c r="AA162" s="46">
        <v>683674.46617176197</v>
      </c>
      <c r="AB162" s="46">
        <v>865475.31068093842</v>
      </c>
      <c r="AC162" s="46">
        <v>1874122.0946300179</v>
      </c>
      <c r="AD162" s="46">
        <v>831228.84114769194</v>
      </c>
      <c r="AE162" s="46"/>
      <c r="AF162" s="44"/>
      <c r="AG162" s="44"/>
    </row>
    <row r="163" spans="1:33" s="43" customFormat="1">
      <c r="A163" s="42">
        <v>43799</v>
      </c>
      <c r="B163" s="42">
        <v>43799</v>
      </c>
      <c r="C163" s="42">
        <v>43799</v>
      </c>
      <c r="D163" s="43">
        <v>10041495</v>
      </c>
      <c r="E163" s="43" t="s">
        <v>852</v>
      </c>
      <c r="F163" s="48" t="s">
        <v>853</v>
      </c>
      <c r="G163" s="44">
        <v>143123707</v>
      </c>
      <c r="H163" s="44">
        <v>99</v>
      </c>
      <c r="I163" s="44" t="s">
        <v>199</v>
      </c>
      <c r="J163" s="44" t="s">
        <v>815</v>
      </c>
      <c r="K163" s="45">
        <v>40554</v>
      </c>
      <c r="L163" s="45">
        <v>46388</v>
      </c>
      <c r="M163" s="44">
        <v>192</v>
      </c>
      <c r="N163" s="44">
        <v>106</v>
      </c>
      <c r="O163" s="44">
        <v>180</v>
      </c>
      <c r="P163" s="44">
        <v>106</v>
      </c>
      <c r="Q163" s="44">
        <v>106</v>
      </c>
      <c r="R163" s="46">
        <v>235058</v>
      </c>
      <c r="S163" s="47">
        <v>0.03</v>
      </c>
      <c r="T163" s="47">
        <v>7.6499999999999999E-2</v>
      </c>
      <c r="U163" s="46">
        <v>1623.2673920046379</v>
      </c>
      <c r="V163" s="46">
        <v>173508.16247677247</v>
      </c>
      <c r="W163" s="46">
        <v>61549.837523227528</v>
      </c>
      <c r="X163" s="46">
        <v>94084.12459060426</v>
      </c>
      <c r="Y163" s="46">
        <v>46548.908072139835</v>
      </c>
      <c r="Z163" s="46">
        <v>47535.216518464425</v>
      </c>
      <c r="AA163" s="46">
        <v>36246.015430345098</v>
      </c>
      <c r="AB163" s="46">
        <v>47535.216518464425</v>
      </c>
      <c r="AC163" s="46">
        <v>118679.96808406294</v>
      </c>
      <c r="AD163" s="46">
        <v>57130.130560834834</v>
      </c>
      <c r="AE163" s="46"/>
      <c r="AF163" s="44"/>
      <c r="AG163" s="44"/>
    </row>
    <row r="164" spans="1:33" s="43" customFormat="1">
      <c r="A164" s="42">
        <v>43799</v>
      </c>
      <c r="B164" s="42">
        <v>43799</v>
      </c>
      <c r="C164" s="42">
        <v>43799</v>
      </c>
      <c r="D164" s="43">
        <v>10042291</v>
      </c>
      <c r="E164" s="43" t="s">
        <v>852</v>
      </c>
      <c r="F164" s="48" t="s">
        <v>853</v>
      </c>
      <c r="G164" s="44">
        <v>143741338</v>
      </c>
      <c r="H164" s="44">
        <v>99</v>
      </c>
      <c r="I164" s="44" t="s">
        <v>360</v>
      </c>
      <c r="J164" s="44" t="s">
        <v>814</v>
      </c>
      <c r="K164" s="45">
        <v>41425</v>
      </c>
      <c r="L164" s="45">
        <v>52383</v>
      </c>
      <c r="M164" s="44">
        <v>360</v>
      </c>
      <c r="N164" s="44">
        <v>77</v>
      </c>
      <c r="O164" s="44">
        <v>180</v>
      </c>
      <c r="P164" s="44">
        <v>77</v>
      </c>
      <c r="Q164" s="44">
        <v>77</v>
      </c>
      <c r="R164" s="46">
        <v>2642536</v>
      </c>
      <c r="S164" s="47">
        <v>0.03</v>
      </c>
      <c r="T164" s="47">
        <v>7.6499999999999999E-2</v>
      </c>
      <c r="U164" s="46">
        <v>18248.868453736388</v>
      </c>
      <c r="V164" s="46">
        <v>1950589.0700964036</v>
      </c>
      <c r="W164" s="46">
        <v>691946.92990359641</v>
      </c>
      <c r="X164" s="46">
        <v>829520.51427117956</v>
      </c>
      <c r="Y164" s="46">
        <v>417944.82339056104</v>
      </c>
      <c r="Z164" s="46">
        <v>411575.69088061852</v>
      </c>
      <c r="AA164" s="46">
        <v>295999.52001431625</v>
      </c>
      <c r="AB164" s="46">
        <v>411575.69088061852</v>
      </c>
      <c r="AC164" s="46">
        <v>1334207.2515761533</v>
      </c>
      <c r="AD164" s="46">
        <v>642260.32167254994</v>
      </c>
      <c r="AE164" s="46"/>
      <c r="AF164" s="44"/>
      <c r="AG164" s="44"/>
    </row>
    <row r="165" spans="1:33" s="43" customFormat="1">
      <c r="A165" s="42">
        <v>43799</v>
      </c>
      <c r="B165" s="42">
        <v>43799</v>
      </c>
      <c r="C165" s="42">
        <v>43799</v>
      </c>
      <c r="D165" s="43">
        <v>10041194</v>
      </c>
      <c r="E165" s="43" t="s">
        <v>868</v>
      </c>
      <c r="F165" s="48" t="s">
        <v>853</v>
      </c>
      <c r="G165" s="44">
        <v>143984656</v>
      </c>
      <c r="H165" s="44">
        <v>98</v>
      </c>
      <c r="I165" s="44" t="s">
        <v>487</v>
      </c>
      <c r="J165" s="44" t="s">
        <v>812</v>
      </c>
      <c r="K165" s="45">
        <v>41947</v>
      </c>
      <c r="L165" s="45">
        <v>43770</v>
      </c>
      <c r="M165" s="44">
        <v>60</v>
      </c>
      <c r="N165" s="44">
        <v>60</v>
      </c>
      <c r="O165" s="44">
        <v>60</v>
      </c>
      <c r="P165" s="44">
        <v>60</v>
      </c>
      <c r="Q165" s="44">
        <v>60</v>
      </c>
      <c r="R165" s="46">
        <v>155215</v>
      </c>
      <c r="S165" s="47">
        <v>0.05</v>
      </c>
      <c r="T165" s="47">
        <v>9.1499999999999998E-2</v>
      </c>
      <c r="U165" s="46">
        <v>2929.098530055157</v>
      </c>
      <c r="V165" s="46">
        <v>140610.92120308176</v>
      </c>
      <c r="W165" s="46">
        <v>14604.078796918242</v>
      </c>
      <c r="X165" s="46">
        <v>35134.990600227757</v>
      </c>
      <c r="Y165" s="46">
        <v>20530.911803309456</v>
      </c>
      <c r="Z165" s="46">
        <v>14604.0787969183</v>
      </c>
      <c r="AA165" s="46">
        <v>14604.078796918242</v>
      </c>
      <c r="AB165" s="46">
        <v>14604.0787969183</v>
      </c>
      <c r="AC165" s="46">
        <v>35134.990600227757</v>
      </c>
      <c r="AD165" s="46">
        <v>20530.911803309456</v>
      </c>
      <c r="AE165" s="46"/>
      <c r="AF165" s="44"/>
      <c r="AG165" s="44"/>
    </row>
    <row r="166" spans="1:33" s="43" customFormat="1">
      <c r="A166" s="42">
        <v>43799</v>
      </c>
      <c r="B166" s="42">
        <v>43799</v>
      </c>
      <c r="C166" s="42">
        <v>43799</v>
      </c>
      <c r="D166" s="43">
        <v>10042147</v>
      </c>
      <c r="E166" s="43" t="s">
        <v>852</v>
      </c>
      <c r="F166" s="48" t="s">
        <v>853</v>
      </c>
      <c r="G166" s="44">
        <v>143984842</v>
      </c>
      <c r="H166" s="44">
        <v>98</v>
      </c>
      <c r="I166" s="44" t="s">
        <v>491</v>
      </c>
      <c r="J166" s="44" t="s">
        <v>812</v>
      </c>
      <c r="K166" s="45">
        <v>41981</v>
      </c>
      <c r="L166" s="45">
        <v>44166</v>
      </c>
      <c r="M166" s="44">
        <v>72</v>
      </c>
      <c r="N166" s="44">
        <v>59</v>
      </c>
      <c r="O166" s="44">
        <v>60</v>
      </c>
      <c r="P166" s="44">
        <v>59</v>
      </c>
      <c r="Q166" s="44">
        <v>59</v>
      </c>
      <c r="R166" s="46">
        <v>501735</v>
      </c>
      <c r="S166" s="47">
        <v>0.05</v>
      </c>
      <c r="T166" s="47">
        <v>9.1499999999999998E-2</v>
      </c>
      <c r="U166" s="46">
        <v>9468.3584123778273</v>
      </c>
      <c r="V166" s="46">
        <v>454527.07888946455</v>
      </c>
      <c r="W166" s="46">
        <v>47207.921110535448</v>
      </c>
      <c r="X166" s="46">
        <v>113502.77595081663</v>
      </c>
      <c r="Y166" s="46">
        <v>66327.216948427435</v>
      </c>
      <c r="Z166" s="46">
        <v>47175.5590023892</v>
      </c>
      <c r="AA166" s="46">
        <v>46421.122425359856</v>
      </c>
      <c r="AB166" s="46">
        <v>47175.5590023892</v>
      </c>
      <c r="AC166" s="46">
        <v>113574.42585320526</v>
      </c>
      <c r="AD166" s="46">
        <v>66366.504742669582</v>
      </c>
      <c r="AE166" s="46"/>
      <c r="AF166" s="44"/>
      <c r="AG166" s="44"/>
    </row>
    <row r="167" spans="1:33" s="43" customFormat="1">
      <c r="A167" s="42">
        <v>43799</v>
      </c>
      <c r="B167" s="42">
        <v>43799</v>
      </c>
      <c r="C167" s="42">
        <v>43799</v>
      </c>
      <c r="D167" s="43">
        <v>10042487</v>
      </c>
      <c r="E167" s="43" t="s">
        <v>868</v>
      </c>
      <c r="F167" s="48" t="s">
        <v>853</v>
      </c>
      <c r="G167" s="44">
        <v>143985172</v>
      </c>
      <c r="H167" s="44">
        <v>97</v>
      </c>
      <c r="I167" s="44" t="s">
        <v>502</v>
      </c>
      <c r="J167" s="44" t="s">
        <v>812</v>
      </c>
      <c r="K167" s="45">
        <v>41978</v>
      </c>
      <c r="L167" s="45">
        <v>43800</v>
      </c>
      <c r="M167" s="44">
        <v>60</v>
      </c>
      <c r="N167" s="44">
        <v>59</v>
      </c>
      <c r="O167" s="44">
        <v>60</v>
      </c>
      <c r="P167" s="44">
        <v>59</v>
      </c>
      <c r="Q167" s="44">
        <v>59</v>
      </c>
      <c r="R167" s="46">
        <v>120000</v>
      </c>
      <c r="S167" s="47">
        <v>0</v>
      </c>
      <c r="T167" s="47">
        <v>9.1499999999999998E-2</v>
      </c>
      <c r="U167" s="46">
        <v>2000</v>
      </c>
      <c r="V167" s="46">
        <v>96009.690189857807</v>
      </c>
      <c r="W167" s="46">
        <v>23990.309810142193</v>
      </c>
      <c r="X167" s="46">
        <v>23975.17521145723</v>
      </c>
      <c r="Y167" s="46">
        <v>0</v>
      </c>
      <c r="Z167" s="46">
        <v>23975.17521145723</v>
      </c>
      <c r="AA167" s="46">
        <v>23590.471313306491</v>
      </c>
      <c r="AB167" s="46">
        <v>23975.17521145723</v>
      </c>
      <c r="AC167" s="46">
        <v>23990.309810142237</v>
      </c>
      <c r="AD167" s="46">
        <v>0</v>
      </c>
      <c r="AE167" s="46"/>
      <c r="AF167" s="44"/>
      <c r="AG167" s="44"/>
    </row>
    <row r="168" spans="1:33" s="43" customFormat="1">
      <c r="A168" s="42">
        <v>43799</v>
      </c>
      <c r="B168" s="42">
        <v>43799</v>
      </c>
      <c r="C168" s="42">
        <v>43799</v>
      </c>
      <c r="D168" s="43">
        <v>10041376</v>
      </c>
      <c r="E168" s="43" t="s">
        <v>852</v>
      </c>
      <c r="F168" s="48" t="s">
        <v>853</v>
      </c>
      <c r="G168" s="44">
        <v>143985296</v>
      </c>
      <c r="H168" s="44">
        <v>98</v>
      </c>
      <c r="I168" s="44" t="s">
        <v>505</v>
      </c>
      <c r="J168" s="44" t="s">
        <v>812</v>
      </c>
      <c r="K168" s="45">
        <v>42011</v>
      </c>
      <c r="L168" s="45">
        <v>43831</v>
      </c>
      <c r="M168" s="44">
        <v>60</v>
      </c>
      <c r="N168" s="44">
        <v>58</v>
      </c>
      <c r="O168" s="44">
        <v>60</v>
      </c>
      <c r="P168" s="44">
        <v>58</v>
      </c>
      <c r="Q168" s="44">
        <v>58</v>
      </c>
      <c r="R168" s="46">
        <v>400610</v>
      </c>
      <c r="S168" s="47">
        <v>0.05</v>
      </c>
      <c r="T168" s="47">
        <v>9.1499999999999998E-2</v>
      </c>
      <c r="U168" s="46">
        <v>7560.0049101272207</v>
      </c>
      <c r="V168" s="46">
        <v>362916.86462755915</v>
      </c>
      <c r="W168" s="46">
        <v>37693.135372440855</v>
      </c>
      <c r="X168" s="46">
        <v>90512.236435784376</v>
      </c>
      <c r="Y168" s="46">
        <v>52896.316825826536</v>
      </c>
      <c r="Z168" s="46">
        <v>37615.91960995784</v>
      </c>
      <c r="AA168" s="46">
        <v>36436.69752669282</v>
      </c>
      <c r="AB168" s="46">
        <v>37615.91960995784</v>
      </c>
      <c r="AC168" s="46">
        <v>90683.429980074288</v>
      </c>
      <c r="AD168" s="46">
        <v>52990.294607633259</v>
      </c>
      <c r="AE168" s="46"/>
      <c r="AF168" s="44"/>
      <c r="AG168" s="44"/>
    </row>
    <row r="169" spans="1:33" s="43" customFormat="1">
      <c r="A169" s="42">
        <v>43799</v>
      </c>
      <c r="B169" s="42">
        <v>43799</v>
      </c>
      <c r="C169" s="42">
        <v>43799</v>
      </c>
      <c r="D169" s="43">
        <v>10041719</v>
      </c>
      <c r="E169" s="43" t="s">
        <v>852</v>
      </c>
      <c r="F169" s="48" t="s">
        <v>861</v>
      </c>
      <c r="G169" s="44">
        <v>143992578</v>
      </c>
      <c r="H169" s="44">
        <v>99</v>
      </c>
      <c r="I169" s="44" t="s">
        <v>567</v>
      </c>
      <c r="J169" s="44" t="s">
        <v>816</v>
      </c>
      <c r="K169" s="45">
        <v>40668</v>
      </c>
      <c r="L169" s="45">
        <v>51622</v>
      </c>
      <c r="M169" s="44">
        <v>360</v>
      </c>
      <c r="N169" s="44">
        <v>102</v>
      </c>
      <c r="O169" s="44">
        <v>180</v>
      </c>
      <c r="P169" s="44">
        <v>102</v>
      </c>
      <c r="Q169" s="44">
        <v>102</v>
      </c>
      <c r="R169" s="46">
        <v>500232</v>
      </c>
      <c r="S169" s="47">
        <v>0.03</v>
      </c>
      <c r="T169" s="47">
        <v>8.1500000000000003E-2</v>
      </c>
      <c r="U169" s="46">
        <v>3454.5103507953954</v>
      </c>
      <c r="V169" s="46">
        <v>358228.44180568686</v>
      </c>
      <c r="W169" s="46">
        <v>142003.55819431314</v>
      </c>
      <c r="X169" s="46">
        <v>202771.77546035283</v>
      </c>
      <c r="Y169" s="46">
        <v>96659.143316177389</v>
      </c>
      <c r="Z169" s="46">
        <v>106112.63214417544</v>
      </c>
      <c r="AA169" s="46">
        <v>80468.682976777447</v>
      </c>
      <c r="AB169" s="46">
        <v>106112.63214417544</v>
      </c>
      <c r="AC169" s="46">
        <v>263583.42133748968</v>
      </c>
      <c r="AD169" s="46">
        <v>121579.86314317118</v>
      </c>
      <c r="AE169" s="46"/>
      <c r="AF169" s="44"/>
      <c r="AG169" s="44"/>
    </row>
    <row r="170" spans="1:33" s="43" customFormat="1">
      <c r="A170" s="42">
        <v>43799</v>
      </c>
      <c r="B170" s="42">
        <v>43799</v>
      </c>
      <c r="C170" s="42">
        <v>43799</v>
      </c>
      <c r="D170" s="43">
        <v>10041647</v>
      </c>
      <c r="E170" s="43" t="s">
        <v>852</v>
      </c>
      <c r="F170" s="48" t="s">
        <v>853</v>
      </c>
      <c r="G170" s="44">
        <v>143987507</v>
      </c>
      <c r="H170" s="44">
        <v>98</v>
      </c>
      <c r="I170" s="44" t="s">
        <v>663</v>
      </c>
      <c r="J170" s="44" t="s">
        <v>820</v>
      </c>
      <c r="K170" s="45">
        <v>42648</v>
      </c>
      <c r="L170" s="45">
        <v>44470</v>
      </c>
      <c r="M170" s="44">
        <v>60</v>
      </c>
      <c r="N170" s="44">
        <v>37</v>
      </c>
      <c r="O170" s="44">
        <v>60</v>
      </c>
      <c r="P170" s="44">
        <v>37</v>
      </c>
      <c r="Q170" s="44">
        <v>37</v>
      </c>
      <c r="R170" s="46">
        <v>150125</v>
      </c>
      <c r="S170" s="47">
        <v>0.05</v>
      </c>
      <c r="T170" s="47">
        <v>8.5000000000000006E-2</v>
      </c>
      <c r="U170" s="46">
        <v>2833.0439508071418</v>
      </c>
      <c r="V170" s="46">
        <v>138085.91255734113</v>
      </c>
      <c r="W170" s="46">
        <v>12039.087442658871</v>
      </c>
      <c r="X170" s="46">
        <v>26670.559678381615</v>
      </c>
      <c r="Y170" s="46">
        <v>16709.765339201389</v>
      </c>
      <c r="Z170" s="46">
        <v>9960.7943391802255</v>
      </c>
      <c r="AA170" s="46">
        <v>7424.1039229729704</v>
      </c>
      <c r="AB170" s="46">
        <v>9960.7943391802255</v>
      </c>
      <c r="AC170" s="46">
        <v>31896.724491087807</v>
      </c>
      <c r="AD170" s="46">
        <v>19857.6370484285</v>
      </c>
      <c r="AE170" s="46"/>
      <c r="AF170" s="44"/>
      <c r="AG170" s="44"/>
    </row>
    <row r="171" spans="1:33" s="43" customFormat="1">
      <c r="A171" s="42">
        <v>43830</v>
      </c>
      <c r="B171" s="42">
        <v>43830</v>
      </c>
      <c r="C171" s="42">
        <v>43830</v>
      </c>
      <c r="D171" s="43">
        <v>10041381</v>
      </c>
      <c r="E171" s="43" t="s">
        <v>852</v>
      </c>
      <c r="F171" s="48" t="s">
        <v>853</v>
      </c>
      <c r="G171" s="44">
        <v>143135578</v>
      </c>
      <c r="H171" s="44">
        <v>99</v>
      </c>
      <c r="I171" s="44" t="s">
        <v>235</v>
      </c>
      <c r="J171" s="44" t="s">
        <v>815</v>
      </c>
      <c r="K171" s="45">
        <v>40539</v>
      </c>
      <c r="L171" s="45">
        <v>51136</v>
      </c>
      <c r="M171" s="44">
        <v>348</v>
      </c>
      <c r="N171" s="44">
        <v>107</v>
      </c>
      <c r="O171" s="44">
        <v>180</v>
      </c>
      <c r="P171" s="44">
        <v>107</v>
      </c>
      <c r="Q171" s="44">
        <v>107</v>
      </c>
      <c r="R171" s="46">
        <v>1903589</v>
      </c>
      <c r="S171" s="47">
        <v>0.03</v>
      </c>
      <c r="T171" s="47">
        <v>7.6499999999999999E-2</v>
      </c>
      <c r="U171" s="46">
        <v>13145.836140351388</v>
      </c>
      <c r="V171" s="46">
        <v>1405135.0283802161</v>
      </c>
      <c r="W171" s="46">
        <v>498453.9716197839</v>
      </c>
      <c r="X171" s="46">
        <v>766860.72483291244</v>
      </c>
      <c r="Y171" s="46">
        <v>379188.49774234474</v>
      </c>
      <c r="Z171" s="46">
        <v>387672.2270905677</v>
      </c>
      <c r="AA171" s="46">
        <v>296303.19424064929</v>
      </c>
      <c r="AB171" s="46">
        <v>387672.2270905677</v>
      </c>
      <c r="AC171" s="46">
        <v>961115.47688303888</v>
      </c>
      <c r="AD171" s="46">
        <v>462661.50526324986</v>
      </c>
      <c r="AE171" s="46">
        <v>5.1222741603851318E-9</v>
      </c>
      <c r="AF171" s="44"/>
      <c r="AG171" s="44"/>
    </row>
    <row r="172" spans="1:33" s="43" customFormat="1">
      <c r="A172" s="42">
        <v>43830</v>
      </c>
      <c r="B172" s="42">
        <v>43830</v>
      </c>
      <c r="C172" s="42">
        <v>43830</v>
      </c>
      <c r="D172" s="43">
        <v>10041947</v>
      </c>
      <c r="E172" s="43" t="s">
        <v>852</v>
      </c>
      <c r="F172" s="48" t="s">
        <v>853</v>
      </c>
      <c r="G172" s="44">
        <v>143421414</v>
      </c>
      <c r="H172" s="44">
        <v>99</v>
      </c>
      <c r="I172" s="44" t="s">
        <v>299</v>
      </c>
      <c r="J172" s="44" t="s">
        <v>813</v>
      </c>
      <c r="K172" s="45">
        <v>41481</v>
      </c>
      <c r="L172" s="45">
        <v>48061</v>
      </c>
      <c r="M172" s="44">
        <v>216</v>
      </c>
      <c r="N172" s="44">
        <v>76</v>
      </c>
      <c r="O172" s="44">
        <v>180</v>
      </c>
      <c r="P172" s="44">
        <v>76</v>
      </c>
      <c r="Q172" s="44">
        <v>76</v>
      </c>
      <c r="R172" s="46">
        <v>1655851</v>
      </c>
      <c r="S172" s="47">
        <v>0.03</v>
      </c>
      <c r="T172" s="47">
        <v>7.3999999999999996E-2</v>
      </c>
      <c r="U172" s="46">
        <v>11435.002996359501</v>
      </c>
      <c r="V172" s="46">
        <v>1241128.9354758929</v>
      </c>
      <c r="W172" s="46">
        <v>414722.06452410715</v>
      </c>
      <c r="X172" s="46">
        <v>503862.59928313026</v>
      </c>
      <c r="Y172" s="46">
        <v>259275.06273806409</v>
      </c>
      <c r="Z172" s="46">
        <v>244587.53654506616</v>
      </c>
      <c r="AA172" s="46">
        <v>175104.87168795636</v>
      </c>
      <c r="AB172" s="46">
        <v>244587.53654506616</v>
      </c>
      <c r="AC172" s="46">
        <v>817171.60386881698</v>
      </c>
      <c r="AD172" s="46">
        <v>402449.5393447103</v>
      </c>
      <c r="AE172" s="46">
        <v>-4.6566128730773926E-10</v>
      </c>
      <c r="AF172" s="44"/>
      <c r="AG172" s="44"/>
    </row>
    <row r="173" spans="1:33" s="43" customFormat="1">
      <c r="A173" s="42">
        <v>43830</v>
      </c>
      <c r="B173" s="42">
        <v>43830</v>
      </c>
      <c r="C173" s="42">
        <v>43830</v>
      </c>
      <c r="D173" s="43">
        <v>10041190</v>
      </c>
      <c r="E173" s="43" t="s">
        <v>868</v>
      </c>
      <c r="F173" s="48" t="s">
        <v>853</v>
      </c>
      <c r="G173" s="44">
        <v>143983951</v>
      </c>
      <c r="H173" s="44">
        <v>98</v>
      </c>
      <c r="I173" s="44" t="s">
        <v>470</v>
      </c>
      <c r="J173" s="44" t="s">
        <v>812</v>
      </c>
      <c r="K173" s="45">
        <v>41950</v>
      </c>
      <c r="L173" s="45">
        <v>43770</v>
      </c>
      <c r="M173" s="44">
        <v>60</v>
      </c>
      <c r="N173" s="44">
        <v>61</v>
      </c>
      <c r="O173" s="44">
        <v>60</v>
      </c>
      <c r="P173" s="44">
        <v>60</v>
      </c>
      <c r="Q173" s="44">
        <v>60</v>
      </c>
      <c r="R173" s="46">
        <v>105073</v>
      </c>
      <c r="S173" s="47">
        <v>0.05</v>
      </c>
      <c r="T173" s="47">
        <v>9.1499999999999998E-2</v>
      </c>
      <c r="U173" s="46">
        <v>1982.857132677161</v>
      </c>
      <c r="V173" s="46">
        <v>95186.749499541998</v>
      </c>
      <c r="W173" s="46">
        <v>9886.2505004580016</v>
      </c>
      <c r="X173" s="46">
        <v>23784.678461087693</v>
      </c>
      <c r="Y173" s="46">
        <v>13898.427960629662</v>
      </c>
      <c r="Z173" s="46">
        <v>9886.2505004580307</v>
      </c>
      <c r="AA173" s="46">
        <v>9886.2505004580016</v>
      </c>
      <c r="AB173" s="46">
        <v>9886.2505004580307</v>
      </c>
      <c r="AC173" s="46">
        <v>23784.678461087693</v>
      </c>
      <c r="AD173" s="46">
        <v>13898.427960629662</v>
      </c>
      <c r="AE173" s="46">
        <v>2.9103830456733704E-11</v>
      </c>
      <c r="AF173" s="44"/>
      <c r="AG173" s="44"/>
    </row>
    <row r="174" spans="1:33" s="43" customFormat="1">
      <c r="A174" s="42">
        <v>43830</v>
      </c>
      <c r="B174" s="42">
        <v>43830</v>
      </c>
      <c r="C174" s="42">
        <v>43830</v>
      </c>
      <c r="D174" s="43">
        <v>10042026</v>
      </c>
      <c r="E174" s="43" t="s">
        <v>868</v>
      </c>
      <c r="F174" s="48" t="s">
        <v>853</v>
      </c>
      <c r="G174" s="44">
        <v>143984443</v>
      </c>
      <c r="H174" s="44">
        <v>98</v>
      </c>
      <c r="I174" s="44" t="s">
        <v>90</v>
      </c>
      <c r="J174" s="44" t="s">
        <v>812</v>
      </c>
      <c r="K174" s="45">
        <v>41934</v>
      </c>
      <c r="L174" s="45">
        <v>43770</v>
      </c>
      <c r="M174" s="44">
        <v>60</v>
      </c>
      <c r="N174" s="44">
        <v>61</v>
      </c>
      <c r="O174" s="44">
        <v>60</v>
      </c>
      <c r="P174" s="44">
        <v>60</v>
      </c>
      <c r="Q174" s="44">
        <v>60</v>
      </c>
      <c r="R174" s="46">
        <v>101873</v>
      </c>
      <c r="S174" s="47">
        <v>0.05</v>
      </c>
      <c r="T174" s="47">
        <v>9.1499999999999998E-2</v>
      </c>
      <c r="U174" s="46">
        <v>1922.469185016326</v>
      </c>
      <c r="V174" s="46">
        <v>92287.835426482954</v>
      </c>
      <c r="W174" s="46">
        <v>9585.1645735170459</v>
      </c>
      <c r="X174" s="46">
        <v>23060.315674496669</v>
      </c>
      <c r="Y174" s="46">
        <v>13475.151100979565</v>
      </c>
      <c r="Z174" s="46">
        <v>9585.1645735171041</v>
      </c>
      <c r="AA174" s="46">
        <v>9585.1645735170459</v>
      </c>
      <c r="AB174" s="46">
        <v>9585.1645735171041</v>
      </c>
      <c r="AC174" s="46">
        <v>23060.315674496669</v>
      </c>
      <c r="AD174" s="46">
        <v>13475.151100979565</v>
      </c>
      <c r="AE174" s="46">
        <v>5.8207660913467407E-11</v>
      </c>
      <c r="AF174" s="44"/>
      <c r="AG174" s="44"/>
    </row>
    <row r="175" spans="1:33" s="43" customFormat="1">
      <c r="A175" s="42">
        <v>43830</v>
      </c>
      <c r="B175" s="42">
        <v>43830</v>
      </c>
      <c r="C175" s="42">
        <v>43830</v>
      </c>
      <c r="D175" s="43">
        <v>10041189</v>
      </c>
      <c r="E175" s="43" t="s">
        <v>868</v>
      </c>
      <c r="F175" s="48" t="s">
        <v>853</v>
      </c>
      <c r="G175" s="44">
        <v>143985032</v>
      </c>
      <c r="H175" s="44">
        <v>98</v>
      </c>
      <c r="I175" s="44" t="s">
        <v>498</v>
      </c>
      <c r="J175" s="44" t="s">
        <v>812</v>
      </c>
      <c r="K175" s="45">
        <v>41982</v>
      </c>
      <c r="L175" s="45">
        <v>43800</v>
      </c>
      <c r="M175" s="44">
        <v>60</v>
      </c>
      <c r="N175" s="44">
        <v>60</v>
      </c>
      <c r="O175" s="44">
        <v>60</v>
      </c>
      <c r="P175" s="44">
        <v>60</v>
      </c>
      <c r="Q175" s="44">
        <v>60</v>
      </c>
      <c r="R175" s="46">
        <v>400388</v>
      </c>
      <c r="S175" s="47">
        <v>0.05</v>
      </c>
      <c r="T175" s="47">
        <v>9.1499999999999998E-2</v>
      </c>
      <c r="U175" s="46">
        <v>7555.8154962582503</v>
      </c>
      <c r="V175" s="46">
        <v>362715.7524637407</v>
      </c>
      <c r="W175" s="46">
        <v>37672.247536259296</v>
      </c>
      <c r="X175" s="46">
        <v>90633.177311754553</v>
      </c>
      <c r="Y175" s="46">
        <v>52960.929775494966</v>
      </c>
      <c r="Z175" s="46">
        <v>37672.247536259587</v>
      </c>
      <c r="AA175" s="46">
        <v>37672.247536259296</v>
      </c>
      <c r="AB175" s="46">
        <v>37672.247536259587</v>
      </c>
      <c r="AC175" s="46">
        <v>90633.177311754553</v>
      </c>
      <c r="AD175" s="46">
        <v>52960.929775494966</v>
      </c>
      <c r="AE175" s="46">
        <v>2.9103830456733704E-10</v>
      </c>
      <c r="AF175" s="44"/>
      <c r="AG175" s="44"/>
    </row>
    <row r="176" spans="1:33" s="43" customFormat="1">
      <c r="A176" s="42">
        <v>43830</v>
      </c>
      <c r="B176" s="42">
        <v>43830</v>
      </c>
      <c r="C176" s="42">
        <v>43830</v>
      </c>
      <c r="D176" s="43">
        <v>10042114</v>
      </c>
      <c r="E176" s="43" t="s">
        <v>868</v>
      </c>
      <c r="F176" s="48" t="s">
        <v>853</v>
      </c>
      <c r="G176" s="44">
        <v>143985113</v>
      </c>
      <c r="H176" s="44">
        <v>98</v>
      </c>
      <c r="I176" s="44" t="s">
        <v>499</v>
      </c>
      <c r="J176" s="44" t="s">
        <v>812</v>
      </c>
      <c r="K176" s="45">
        <v>41946</v>
      </c>
      <c r="L176" s="45">
        <v>43770</v>
      </c>
      <c r="M176" s="44">
        <v>60</v>
      </c>
      <c r="N176" s="44">
        <v>61</v>
      </c>
      <c r="O176" s="44">
        <v>60</v>
      </c>
      <c r="P176" s="44">
        <v>60</v>
      </c>
      <c r="Q176" s="44">
        <v>60</v>
      </c>
      <c r="R176" s="46">
        <v>150187</v>
      </c>
      <c r="S176" s="47">
        <v>0.05</v>
      </c>
      <c r="T176" s="47">
        <v>9.1499999999999998E-2</v>
      </c>
      <c r="U176" s="46">
        <v>2834.2139672930703</v>
      </c>
      <c r="V176" s="46">
        <v>136056.00246578775</v>
      </c>
      <c r="W176" s="46">
        <v>14130.997534212249</v>
      </c>
      <c r="X176" s="46">
        <v>33996.835571796575</v>
      </c>
      <c r="Y176" s="46">
        <v>19865.83803758421</v>
      </c>
      <c r="Z176" s="46">
        <v>14130.997534212365</v>
      </c>
      <c r="AA176" s="46">
        <v>14130.997534212249</v>
      </c>
      <c r="AB176" s="46">
        <v>14130.997534212365</v>
      </c>
      <c r="AC176" s="46">
        <v>33996.835571796575</v>
      </c>
      <c r="AD176" s="46">
        <v>19865.83803758421</v>
      </c>
      <c r="AE176" s="46">
        <v>1.1641532182693481E-10</v>
      </c>
      <c r="AF176" s="44"/>
      <c r="AG176" s="44"/>
    </row>
    <row r="177" spans="1:33" s="43" customFormat="1">
      <c r="A177" s="42">
        <v>43830</v>
      </c>
      <c r="B177" s="42">
        <v>43830</v>
      </c>
      <c r="C177" s="42">
        <v>43830</v>
      </c>
      <c r="D177" s="43">
        <v>10042317</v>
      </c>
      <c r="E177" s="43" t="s">
        <v>852</v>
      </c>
      <c r="F177" s="48" t="s">
        <v>853</v>
      </c>
      <c r="G177" s="44">
        <v>143985806</v>
      </c>
      <c r="H177" s="44">
        <v>98</v>
      </c>
      <c r="I177" s="44" t="s">
        <v>524</v>
      </c>
      <c r="J177" s="44" t="s">
        <v>812</v>
      </c>
      <c r="K177" s="45">
        <v>42271</v>
      </c>
      <c r="L177" s="45">
        <v>44105</v>
      </c>
      <c r="M177" s="44">
        <v>60</v>
      </c>
      <c r="N177" s="44">
        <v>50</v>
      </c>
      <c r="O177" s="44">
        <v>60</v>
      </c>
      <c r="P177" s="44">
        <v>50</v>
      </c>
      <c r="Q177" s="44">
        <v>50</v>
      </c>
      <c r="R177" s="46">
        <v>223748</v>
      </c>
      <c r="S177" s="47">
        <v>0.05</v>
      </c>
      <c r="T177" s="47">
        <v>9.1499999999999998E-2</v>
      </c>
      <c r="U177" s="46">
        <v>4222.4007853801586</v>
      </c>
      <c r="V177" s="46">
        <v>202695.69563088068</v>
      </c>
      <c r="W177" s="46">
        <v>21052.304369119316</v>
      </c>
      <c r="X177" s="46">
        <v>48930.280269260635</v>
      </c>
      <c r="Y177" s="46">
        <v>28644.324966794695</v>
      </c>
      <c r="Z177" s="46">
        <v>20285.95530246594</v>
      </c>
      <c r="AA177" s="46">
        <v>17543.586974266098</v>
      </c>
      <c r="AB177" s="46">
        <v>20285.95530246594</v>
      </c>
      <c r="AC177" s="46">
        <v>50648.351491928945</v>
      </c>
      <c r="AD177" s="46">
        <v>29596.047122809512</v>
      </c>
      <c r="AE177" s="46">
        <v>1.1641532182693481E-10</v>
      </c>
      <c r="AF177" s="44"/>
      <c r="AG177" s="44"/>
    </row>
    <row r="178" spans="1:33" s="43" customFormat="1">
      <c r="A178" s="42">
        <v>43830</v>
      </c>
      <c r="B178" s="42">
        <v>43830</v>
      </c>
      <c r="C178" s="42">
        <v>43830</v>
      </c>
      <c r="D178" s="43">
        <v>10042095</v>
      </c>
      <c r="E178" s="43" t="s">
        <v>852</v>
      </c>
      <c r="F178" s="48" t="s">
        <v>853</v>
      </c>
      <c r="G178" s="44">
        <v>143995887</v>
      </c>
      <c r="H178" s="44">
        <v>99</v>
      </c>
      <c r="I178" s="44" t="s">
        <v>572</v>
      </c>
      <c r="J178" s="44" t="s">
        <v>816</v>
      </c>
      <c r="K178" s="45">
        <v>40728</v>
      </c>
      <c r="L178" s="45">
        <v>51683</v>
      </c>
      <c r="M178" s="44">
        <v>360</v>
      </c>
      <c r="N178" s="44">
        <v>101</v>
      </c>
      <c r="O178" s="44">
        <v>180</v>
      </c>
      <c r="P178" s="44">
        <v>101</v>
      </c>
      <c r="Q178" s="44">
        <v>101</v>
      </c>
      <c r="R178" s="46">
        <v>1850077</v>
      </c>
      <c r="S178" s="47">
        <v>0.03</v>
      </c>
      <c r="T178" s="47">
        <v>8.1500000000000003E-2</v>
      </c>
      <c r="U178" s="46">
        <v>12776.29209300583</v>
      </c>
      <c r="V178" s="46">
        <v>1324885.654917198</v>
      </c>
      <c r="W178" s="46">
        <v>525191.345082802</v>
      </c>
      <c r="X178" s="46">
        <v>744647.25082101137</v>
      </c>
      <c r="Y178" s="46">
        <v>355200.66102044121</v>
      </c>
      <c r="Z178" s="46">
        <v>389446.58980057016</v>
      </c>
      <c r="AA178" s="46">
        <v>294690.69918535004</v>
      </c>
      <c r="AB178" s="46">
        <v>389446.58980057016</v>
      </c>
      <c r="AC178" s="46">
        <v>974846.92182387155</v>
      </c>
      <c r="AD178" s="46">
        <v>449655.57674104976</v>
      </c>
      <c r="AE178" s="46">
        <v>1.9790604710578918E-8</v>
      </c>
      <c r="AF178" s="44"/>
      <c r="AG178" s="44"/>
    </row>
    <row r="179" spans="1:33" s="43" customFormat="1">
      <c r="A179" s="42">
        <v>43830</v>
      </c>
      <c r="B179" s="42">
        <v>43830</v>
      </c>
      <c r="C179" s="42">
        <v>43830</v>
      </c>
      <c r="D179" s="43">
        <v>10041947</v>
      </c>
      <c r="E179" s="43" t="s">
        <v>852</v>
      </c>
      <c r="F179" s="48" t="s">
        <v>853</v>
      </c>
      <c r="G179" s="44">
        <v>143989356</v>
      </c>
      <c r="H179" s="44">
        <v>98</v>
      </c>
      <c r="I179" s="44" t="s">
        <v>788</v>
      </c>
      <c r="J179" s="44" t="s">
        <v>822</v>
      </c>
      <c r="K179" s="45">
        <v>43348</v>
      </c>
      <c r="L179" s="45">
        <v>45170</v>
      </c>
      <c r="M179" s="44">
        <v>60</v>
      </c>
      <c r="N179" s="44">
        <v>15</v>
      </c>
      <c r="O179" s="44">
        <v>60</v>
      </c>
      <c r="P179" s="44">
        <v>15</v>
      </c>
      <c r="Q179" s="44">
        <v>15</v>
      </c>
      <c r="R179" s="46">
        <v>362051</v>
      </c>
      <c r="S179" s="47">
        <v>0.05</v>
      </c>
      <c r="T179" s="47">
        <v>0.08</v>
      </c>
      <c r="U179" s="46">
        <v>6832.3490120478027</v>
      </c>
      <c r="V179" s="46">
        <v>336960.74927640811</v>
      </c>
      <c r="W179" s="46">
        <v>25090.250723591889</v>
      </c>
      <c r="X179" s="46">
        <v>30391.293869236848</v>
      </c>
      <c r="Y179" s="46">
        <v>20256.438729565009</v>
      </c>
      <c r="Z179" s="46">
        <v>10134.855139671839</v>
      </c>
      <c r="AA179" s="46">
        <v>6272.5626808979723</v>
      </c>
      <c r="AB179" s="46">
        <v>10134.855139671839</v>
      </c>
      <c r="AC179" s="46">
        <v>72980.191446457291</v>
      </c>
      <c r="AD179" s="46">
        <v>47889.940722868138</v>
      </c>
      <c r="AE179" s="46">
        <v>-2.7357600629329681E-9</v>
      </c>
      <c r="AF179" s="44"/>
      <c r="AG179" s="44"/>
    </row>
    <row r="180" spans="1:33" s="43" customFormat="1">
      <c r="A180" s="42">
        <v>43861</v>
      </c>
      <c r="B180" s="42">
        <v>43861</v>
      </c>
      <c r="C180" s="42">
        <v>43861</v>
      </c>
      <c r="D180" s="43">
        <v>10042313</v>
      </c>
      <c r="E180" s="43" t="s">
        <v>852</v>
      </c>
      <c r="F180" s="48" t="s">
        <v>853</v>
      </c>
      <c r="G180" s="44">
        <v>143015750</v>
      </c>
      <c r="H180" s="44">
        <v>99</v>
      </c>
      <c r="I180" s="44" t="s">
        <v>63</v>
      </c>
      <c r="J180" s="44" t="s">
        <v>811</v>
      </c>
      <c r="K180" s="45">
        <v>39234</v>
      </c>
      <c r="L180" s="45">
        <v>48357</v>
      </c>
      <c r="M180" s="44">
        <v>300</v>
      </c>
      <c r="N180" s="44">
        <v>151</v>
      </c>
      <c r="O180" s="44">
        <v>180</v>
      </c>
      <c r="P180" s="44">
        <v>151</v>
      </c>
      <c r="Q180" s="44">
        <v>151</v>
      </c>
      <c r="R180" s="46">
        <v>518855</v>
      </c>
      <c r="S180" s="47">
        <v>0.03</v>
      </c>
      <c r="T180" s="47">
        <v>8.6499999999999994E-2</v>
      </c>
      <c r="U180" s="46">
        <v>3583.117369664365</v>
      </c>
      <c r="V180" s="46">
        <v>360637.16385112423</v>
      </c>
      <c r="W180" s="46">
        <v>158217.83614887577</v>
      </c>
      <c r="X180" s="46">
        <v>273879.4706871236</v>
      </c>
      <c r="Y180" s="46">
        <v>122308.16909368144</v>
      </c>
      <c r="Z180" s="46">
        <v>151571.30159344216</v>
      </c>
      <c r="AA180" s="46">
        <v>132727.18476933468</v>
      </c>
      <c r="AB180" s="46">
        <v>151571.30159344216</v>
      </c>
      <c r="AC180" s="46">
        <v>284323.96268845798</v>
      </c>
      <c r="AD180" s="46">
        <v>126106.1265395857</v>
      </c>
      <c r="AE180" s="46">
        <v>-3.4924596548080444E-9</v>
      </c>
      <c r="AF180" s="44"/>
      <c r="AG180" s="44"/>
    </row>
    <row r="181" spans="1:33" s="43" customFormat="1">
      <c r="A181" s="42">
        <v>43861</v>
      </c>
      <c r="B181" s="42">
        <v>43861</v>
      </c>
      <c r="C181" s="42">
        <v>43861</v>
      </c>
      <c r="D181" s="43">
        <v>10041690</v>
      </c>
      <c r="E181" s="43" t="s">
        <v>852</v>
      </c>
      <c r="F181" s="48" t="s">
        <v>861</v>
      </c>
      <c r="G181" s="44">
        <v>143022684</v>
      </c>
      <c r="H181" s="44">
        <v>99</v>
      </c>
      <c r="I181" s="44" t="s">
        <v>92</v>
      </c>
      <c r="J181" s="44" t="s">
        <v>811</v>
      </c>
      <c r="K181" s="45">
        <v>39199</v>
      </c>
      <c r="L181" s="45">
        <v>50153</v>
      </c>
      <c r="M181" s="44">
        <v>360</v>
      </c>
      <c r="N181" s="44">
        <v>152</v>
      </c>
      <c r="O181" s="44">
        <v>180</v>
      </c>
      <c r="P181" s="44">
        <v>152</v>
      </c>
      <c r="Q181" s="44">
        <v>152</v>
      </c>
      <c r="R181" s="46">
        <v>1045056</v>
      </c>
      <c r="S181" s="47">
        <v>0.03</v>
      </c>
      <c r="T181" s="47">
        <v>8.6499999999999994E-2</v>
      </c>
      <c r="U181" s="46">
        <v>7216.9648666235516</v>
      </c>
      <c r="V181" s="46">
        <v>726380.2640537346</v>
      </c>
      <c r="W181" s="46">
        <v>318675.7359462654</v>
      </c>
      <c r="X181" s="46">
        <v>552993.55947145843</v>
      </c>
      <c r="Y181" s="46">
        <v>246852.09498222172</v>
      </c>
      <c r="Z181" s="46">
        <v>306141.46448923671</v>
      </c>
      <c r="AA181" s="46">
        <v>269103.95479906857</v>
      </c>
      <c r="AB181" s="46">
        <v>306141.46448923671</v>
      </c>
      <c r="AC181" s="46">
        <v>572673.41193849756</v>
      </c>
      <c r="AD181" s="46">
        <v>253997.67599223938</v>
      </c>
      <c r="AE181" s="46">
        <v>-7.2177499532699585E-9</v>
      </c>
      <c r="AF181" s="44"/>
      <c r="AG181" s="44"/>
    </row>
    <row r="182" spans="1:33" s="43" customFormat="1">
      <c r="A182" s="42">
        <v>43861</v>
      </c>
      <c r="B182" s="42">
        <v>43861</v>
      </c>
      <c r="C182" s="42">
        <v>43861</v>
      </c>
      <c r="D182" s="43">
        <v>10042313</v>
      </c>
      <c r="E182" s="43" t="s">
        <v>852</v>
      </c>
      <c r="F182" s="48" t="s">
        <v>853</v>
      </c>
      <c r="G182" s="44">
        <v>143037614</v>
      </c>
      <c r="H182" s="44">
        <v>99</v>
      </c>
      <c r="I182" s="44" t="s">
        <v>155</v>
      </c>
      <c r="J182" s="44" t="s">
        <v>811</v>
      </c>
      <c r="K182" s="45">
        <v>40032</v>
      </c>
      <c r="L182" s="45">
        <v>50974</v>
      </c>
      <c r="M182" s="44">
        <v>360</v>
      </c>
      <c r="N182" s="44">
        <v>125</v>
      </c>
      <c r="O182" s="44">
        <v>180</v>
      </c>
      <c r="P182" s="44">
        <v>125</v>
      </c>
      <c r="Q182" s="44">
        <v>125</v>
      </c>
      <c r="R182" s="46">
        <v>5665491</v>
      </c>
      <c r="S182" s="47">
        <v>0.03</v>
      </c>
      <c r="T182" s="47">
        <v>8.6499999999999994E-2</v>
      </c>
      <c r="U182" s="46">
        <v>39124.840677601904</v>
      </c>
      <c r="V182" s="46">
        <v>3937875.9115052759</v>
      </c>
      <c r="W182" s="46">
        <v>1727615.0884947241</v>
      </c>
      <c r="X182" s="46">
        <v>2724036.3013655171</v>
      </c>
      <c r="Y182" s="46">
        <v>1233252.7376059755</v>
      </c>
      <c r="Z182" s="46">
        <v>1490783.5637595416</v>
      </c>
      <c r="AA182" s="46">
        <v>1199732.7003435586</v>
      </c>
      <c r="AB182" s="46">
        <v>1490783.5637595416</v>
      </c>
      <c r="AC182" s="46">
        <v>3104595.4104630281</v>
      </c>
      <c r="AD182" s="46">
        <v>1376980.321968344</v>
      </c>
      <c r="AE182" s="46">
        <v>-4.0046870708465576E-8</v>
      </c>
      <c r="AF182" s="44"/>
      <c r="AG182" s="44"/>
    </row>
    <row r="183" spans="1:33" s="43" customFormat="1">
      <c r="A183" s="42">
        <v>43861</v>
      </c>
      <c r="B183" s="42">
        <v>43861</v>
      </c>
      <c r="C183" s="42">
        <v>43861</v>
      </c>
      <c r="D183" s="43">
        <v>10042313</v>
      </c>
      <c r="E183" s="43" t="s">
        <v>852</v>
      </c>
      <c r="F183" s="48" t="s">
        <v>853</v>
      </c>
      <c r="G183" s="44">
        <v>143984850</v>
      </c>
      <c r="H183" s="44">
        <v>98</v>
      </c>
      <c r="I183" s="44" t="s">
        <v>63</v>
      </c>
      <c r="J183" s="44" t="s">
        <v>812</v>
      </c>
      <c r="K183" s="45">
        <v>42027</v>
      </c>
      <c r="L183" s="45">
        <v>44593</v>
      </c>
      <c r="M183" s="44">
        <v>84</v>
      </c>
      <c r="N183" s="44">
        <v>59</v>
      </c>
      <c r="O183" s="44">
        <v>60</v>
      </c>
      <c r="P183" s="44">
        <v>59</v>
      </c>
      <c r="Q183" s="44">
        <v>59</v>
      </c>
      <c r="R183" s="46">
        <v>1013291</v>
      </c>
      <c r="S183" s="47">
        <v>0.05</v>
      </c>
      <c r="T183" s="47">
        <v>9.1499999999999998E-2</v>
      </c>
      <c r="U183" s="46">
        <v>19122.051210373484</v>
      </c>
      <c r="V183" s="46">
        <v>917951.10625127691</v>
      </c>
      <c r="W183" s="46">
        <v>95339.893748723087</v>
      </c>
      <c r="X183" s="46">
        <v>229227.26408558106</v>
      </c>
      <c r="Y183" s="46">
        <v>133952.72801157751</v>
      </c>
      <c r="Z183" s="46">
        <v>95274.536074003554</v>
      </c>
      <c r="AA183" s="46">
        <v>93750.895519577709</v>
      </c>
      <c r="AB183" s="46">
        <v>95274.536074003554</v>
      </c>
      <c r="AC183" s="46">
        <v>229371.96637113264</v>
      </c>
      <c r="AD183" s="46">
        <v>134032.07262240909</v>
      </c>
      <c r="AE183" s="46">
        <v>4.6566128730773926E-10</v>
      </c>
      <c r="AF183" s="44"/>
      <c r="AG183" s="44"/>
    </row>
    <row r="184" spans="1:33" s="43" customFormat="1">
      <c r="A184" s="42">
        <v>43861</v>
      </c>
      <c r="B184" s="42">
        <v>43861</v>
      </c>
      <c r="C184" s="42">
        <v>43861</v>
      </c>
      <c r="D184" s="43">
        <v>10041508</v>
      </c>
      <c r="E184" s="43" t="s">
        <v>868</v>
      </c>
      <c r="F184" s="48" t="s">
        <v>853</v>
      </c>
      <c r="G184" s="44">
        <v>143984923</v>
      </c>
      <c r="H184" s="44">
        <v>98</v>
      </c>
      <c r="I184" s="44" t="s">
        <v>120</v>
      </c>
      <c r="J184" s="44" t="s">
        <v>812</v>
      </c>
      <c r="K184" s="45">
        <v>42033</v>
      </c>
      <c r="L184" s="45">
        <v>43862</v>
      </c>
      <c r="M184" s="44">
        <v>60</v>
      </c>
      <c r="N184" s="44">
        <v>59</v>
      </c>
      <c r="O184" s="44">
        <v>60</v>
      </c>
      <c r="P184" s="44">
        <v>59</v>
      </c>
      <c r="Q184" s="44">
        <v>59</v>
      </c>
      <c r="R184" s="46">
        <v>304941</v>
      </c>
      <c r="S184" s="47">
        <v>0.05</v>
      </c>
      <c r="T184" s="47">
        <v>9.1499999999999998E-2</v>
      </c>
      <c r="U184" s="46">
        <v>5754.6128586383384</v>
      </c>
      <c r="V184" s="46">
        <v>276249.29886021948</v>
      </c>
      <c r="W184" s="46">
        <v>28691.701139780518</v>
      </c>
      <c r="X184" s="46">
        <v>68983.925779979443</v>
      </c>
      <c r="Y184" s="46">
        <v>40311.893456646183</v>
      </c>
      <c r="Z184" s="46">
        <v>28672.03232333326</v>
      </c>
      <c r="AA184" s="46">
        <v>28213.506120784175</v>
      </c>
      <c r="AB184" s="46">
        <v>28672.03232333326</v>
      </c>
      <c r="AC184" s="46">
        <v>69027.472658081038</v>
      </c>
      <c r="AD184" s="46">
        <v>40335.771518300287</v>
      </c>
      <c r="AE184" s="46">
        <v>2.3283064365386963E-10</v>
      </c>
      <c r="AF184" s="44"/>
      <c r="AG184" s="44"/>
    </row>
    <row r="185" spans="1:33" s="43" customFormat="1">
      <c r="A185" s="42">
        <v>43861</v>
      </c>
      <c r="B185" s="42">
        <v>43861</v>
      </c>
      <c r="C185" s="42">
        <v>43861</v>
      </c>
      <c r="D185" s="43">
        <v>10042197</v>
      </c>
      <c r="E185" s="43" t="s">
        <v>852</v>
      </c>
      <c r="F185" s="48" t="s">
        <v>853</v>
      </c>
      <c r="G185" s="44">
        <v>143985121</v>
      </c>
      <c r="H185" s="44">
        <v>98</v>
      </c>
      <c r="I185" s="44" t="s">
        <v>500</v>
      </c>
      <c r="J185" s="44" t="s">
        <v>812</v>
      </c>
      <c r="K185" s="45">
        <v>42142</v>
      </c>
      <c r="L185" s="45">
        <v>43983</v>
      </c>
      <c r="M185" s="44">
        <v>61</v>
      </c>
      <c r="N185" s="44">
        <v>55</v>
      </c>
      <c r="O185" s="44">
        <v>60</v>
      </c>
      <c r="P185" s="44">
        <v>55</v>
      </c>
      <c r="Q185" s="44">
        <v>55</v>
      </c>
      <c r="R185" s="46">
        <v>168653</v>
      </c>
      <c r="S185" s="47">
        <v>0.05</v>
      </c>
      <c r="T185" s="47">
        <v>9.1499999999999998E-2</v>
      </c>
      <c r="U185" s="46">
        <v>3182.6901677633759</v>
      </c>
      <c r="V185" s="46">
        <v>152784.54848863414</v>
      </c>
      <c r="W185" s="46">
        <v>15868.451511365856</v>
      </c>
      <c r="X185" s="46">
        <v>37819.22048660944</v>
      </c>
      <c r="Y185" s="46">
        <v>22111.409860618412</v>
      </c>
      <c r="Z185" s="46">
        <v>15707.810625991027</v>
      </c>
      <c r="AA185" s="46">
        <v>14546.080552085368</v>
      </c>
      <c r="AB185" s="46">
        <v>15707.810625991027</v>
      </c>
      <c r="AC185" s="46">
        <v>38176.861577168456</v>
      </c>
      <c r="AD185" s="46">
        <v>22308.410065802571</v>
      </c>
      <c r="AE185" s="46">
        <v>2.9103830456733704E-11</v>
      </c>
      <c r="AF185" s="44"/>
      <c r="AG185" s="44"/>
    </row>
    <row r="186" spans="1:33" s="43" customFormat="1">
      <c r="A186" s="42">
        <v>43861</v>
      </c>
      <c r="B186" s="42">
        <v>43861</v>
      </c>
      <c r="C186" s="42">
        <v>43861</v>
      </c>
      <c r="D186" s="43">
        <v>10041805</v>
      </c>
      <c r="E186" s="43" t="s">
        <v>868</v>
      </c>
      <c r="F186" s="48" t="s">
        <v>853</v>
      </c>
      <c r="G186" s="44">
        <v>283990125</v>
      </c>
      <c r="H186" s="44">
        <v>98</v>
      </c>
      <c r="I186" s="44" t="s">
        <v>605</v>
      </c>
      <c r="J186" s="44" t="s">
        <v>817</v>
      </c>
      <c r="K186" s="45">
        <v>41309</v>
      </c>
      <c r="L186" s="45">
        <v>43853</v>
      </c>
      <c r="M186" s="44">
        <v>84</v>
      </c>
      <c r="N186" s="44">
        <v>83</v>
      </c>
      <c r="O186" s="44">
        <v>60</v>
      </c>
      <c r="P186" s="44">
        <v>60</v>
      </c>
      <c r="Q186" s="44">
        <v>60</v>
      </c>
      <c r="R186" s="46">
        <v>693984</v>
      </c>
      <c r="S186" s="47">
        <v>0.05</v>
      </c>
      <c r="T186" s="47">
        <v>9.4E-2</v>
      </c>
      <c r="U186" s="46">
        <v>13096.334209205284</v>
      </c>
      <c r="V186" s="46">
        <v>625033.07951704727</v>
      </c>
      <c r="W186" s="46">
        <v>68950.92048295273</v>
      </c>
      <c r="X186" s="46">
        <v>160746.97303527279</v>
      </c>
      <c r="Y186" s="46">
        <v>91796.052552317036</v>
      </c>
      <c r="Z186" s="46">
        <v>68950.920482955757</v>
      </c>
      <c r="AA186" s="46">
        <v>68950.92048295273</v>
      </c>
      <c r="AB186" s="46">
        <v>68950.920482955757</v>
      </c>
      <c r="AC186" s="46">
        <v>160746.97303527279</v>
      </c>
      <c r="AD186" s="46">
        <v>91796.052552317036</v>
      </c>
      <c r="AE186" s="46">
        <v>3.0267983675003052E-9</v>
      </c>
      <c r="AF186" s="44"/>
      <c r="AG186" s="44"/>
    </row>
    <row r="187" spans="1:33" s="43" customFormat="1">
      <c r="A187" s="42">
        <v>43861</v>
      </c>
      <c r="B187" s="42">
        <v>43861</v>
      </c>
      <c r="C187" s="42">
        <v>43861</v>
      </c>
      <c r="D187" s="43">
        <v>10042048</v>
      </c>
      <c r="E187" s="43" t="s">
        <v>852</v>
      </c>
      <c r="F187" s="48" t="s">
        <v>853</v>
      </c>
      <c r="G187" s="44">
        <v>143987817</v>
      </c>
      <c r="H187" s="44">
        <v>98</v>
      </c>
      <c r="I187" s="44" t="s">
        <v>675</v>
      </c>
      <c r="J187" s="44" t="s">
        <v>820</v>
      </c>
      <c r="K187" s="45">
        <v>42753</v>
      </c>
      <c r="L187" s="45">
        <v>44593</v>
      </c>
      <c r="M187" s="44">
        <v>60</v>
      </c>
      <c r="N187" s="44">
        <v>35</v>
      </c>
      <c r="O187" s="44">
        <v>60</v>
      </c>
      <c r="P187" s="44">
        <v>35</v>
      </c>
      <c r="Q187" s="44">
        <v>35</v>
      </c>
      <c r="R187" s="46">
        <v>101802</v>
      </c>
      <c r="S187" s="47">
        <v>0.05</v>
      </c>
      <c r="T187" s="47">
        <v>8.5000000000000006E-2</v>
      </c>
      <c r="U187" s="46">
        <v>1921.1293274276011</v>
      </c>
      <c r="V187" s="46">
        <v>93638.115371606604</v>
      </c>
      <c r="W187" s="46">
        <v>8163.8846283933963</v>
      </c>
      <c r="X187" s="46">
        <v>17475.560250940071</v>
      </c>
      <c r="Y187" s="46">
        <v>10959.009631877765</v>
      </c>
      <c r="Z187" s="46">
        <v>6516.5506190623055</v>
      </c>
      <c r="AA187" s="46">
        <v>4762.2660332294809</v>
      </c>
      <c r="AB187" s="46">
        <v>6516.5506190623055</v>
      </c>
      <c r="AC187" s="46">
        <v>21629.644274049759</v>
      </c>
      <c r="AD187" s="46">
        <v>13465.759645656086</v>
      </c>
      <c r="AE187" s="46">
        <v>2.7648638933897018E-10</v>
      </c>
      <c r="AF187" s="44"/>
      <c r="AG187" s="44"/>
    </row>
    <row r="188" spans="1:33" s="43" customFormat="1">
      <c r="A188" s="42">
        <v>43861</v>
      </c>
      <c r="B188" s="42">
        <v>43861</v>
      </c>
      <c r="C188" s="42">
        <v>43861</v>
      </c>
      <c r="D188" s="43">
        <v>10042127</v>
      </c>
      <c r="E188" s="43" t="s">
        <v>852</v>
      </c>
      <c r="F188" s="48" t="s">
        <v>861</v>
      </c>
      <c r="G188" s="44">
        <v>143263746</v>
      </c>
      <c r="H188" s="44">
        <v>99</v>
      </c>
      <c r="I188" s="44" t="s">
        <v>700</v>
      </c>
      <c r="J188" s="44" t="s">
        <v>821</v>
      </c>
      <c r="K188" s="45">
        <v>42852</v>
      </c>
      <c r="L188" s="45">
        <v>53813</v>
      </c>
      <c r="M188" s="44">
        <v>360</v>
      </c>
      <c r="N188" s="44">
        <v>32</v>
      </c>
      <c r="O188" s="44">
        <v>180</v>
      </c>
      <c r="P188" s="44">
        <v>32</v>
      </c>
      <c r="Q188" s="44">
        <v>32</v>
      </c>
      <c r="R188" s="46">
        <v>4247258</v>
      </c>
      <c r="S188" s="47">
        <v>0.03</v>
      </c>
      <c r="T188" s="47">
        <v>6.7500000000000004E-2</v>
      </c>
      <c r="U188" s="46">
        <v>29330.783963238155</v>
      </c>
      <c r="V188" s="46">
        <v>3314551.964279776</v>
      </c>
      <c r="W188" s="46">
        <v>932706.03572022403</v>
      </c>
      <c r="X188" s="46">
        <v>565056.51031704084</v>
      </c>
      <c r="Y188" s="46">
        <v>315986.21284393186</v>
      </c>
      <c r="Z188" s="46">
        <v>249070.29747310898</v>
      </c>
      <c r="AA188" s="46">
        <v>165814.40635026206</v>
      </c>
      <c r="AB188" s="46">
        <v>249070.29747310898</v>
      </c>
      <c r="AC188" s="46">
        <v>1964989.1491031116</v>
      </c>
      <c r="AD188" s="46">
        <v>1032283.1133828675</v>
      </c>
      <c r="AE188" s="46">
        <v>2.0023435354232788E-8</v>
      </c>
      <c r="AF188" s="44"/>
      <c r="AG188" s="44"/>
    </row>
    <row r="189" spans="1:33" s="43" customFormat="1">
      <c r="A189" s="42">
        <v>43861</v>
      </c>
      <c r="B189" s="42">
        <v>43861</v>
      </c>
      <c r="C189" s="42">
        <v>43861</v>
      </c>
      <c r="D189" s="43">
        <v>10041783</v>
      </c>
      <c r="E189" s="43" t="s">
        <v>852</v>
      </c>
      <c r="F189" s="48" t="s">
        <v>853</v>
      </c>
      <c r="G189" s="44">
        <v>143988252</v>
      </c>
      <c r="H189" s="44">
        <v>98</v>
      </c>
      <c r="I189" s="44" t="s">
        <v>735</v>
      </c>
      <c r="J189" s="44" t="s">
        <v>822</v>
      </c>
      <c r="K189" s="45">
        <v>43026</v>
      </c>
      <c r="L189" s="45">
        <v>44866</v>
      </c>
      <c r="M189" s="44">
        <v>60</v>
      </c>
      <c r="N189" s="44">
        <v>26</v>
      </c>
      <c r="O189" s="44">
        <v>60</v>
      </c>
      <c r="P189" s="44">
        <v>26</v>
      </c>
      <c r="Q189" s="44">
        <v>26</v>
      </c>
      <c r="R189" s="46">
        <v>312683</v>
      </c>
      <c r="S189" s="47">
        <v>0.05</v>
      </c>
      <c r="T189" s="47">
        <v>0.08</v>
      </c>
      <c r="U189" s="46">
        <v>5900.713949510271</v>
      </c>
      <c r="V189" s="46">
        <v>291013.96755151934</v>
      </c>
      <c r="W189" s="46">
        <v>21669.032448480662</v>
      </c>
      <c r="X189" s="46">
        <v>41385.333214354236</v>
      </c>
      <c r="Y189" s="46">
        <v>27435.104386172432</v>
      </c>
      <c r="Z189" s="46">
        <v>13950.228828181804</v>
      </c>
      <c r="AA189" s="46">
        <v>9389.9140610082868</v>
      </c>
      <c r="AB189" s="46">
        <v>13950.228828181804</v>
      </c>
      <c r="AC189" s="46">
        <v>63028.869419094524</v>
      </c>
      <c r="AD189" s="46">
        <v>41359.836970616307</v>
      </c>
      <c r="AE189" s="46">
        <v>-2.4447217583656311E-9</v>
      </c>
      <c r="AF189" s="44"/>
      <c r="AG189" s="44"/>
    </row>
    <row r="190" spans="1:33" s="43" customFormat="1">
      <c r="A190" s="42">
        <v>43861</v>
      </c>
      <c r="B190" s="42">
        <v>43861</v>
      </c>
      <c r="C190" s="42">
        <v>43861</v>
      </c>
      <c r="D190" s="43">
        <v>10042127</v>
      </c>
      <c r="E190" s="43" t="s">
        <v>852</v>
      </c>
      <c r="F190" s="48" t="s">
        <v>861</v>
      </c>
      <c r="G190" s="44">
        <v>143989062</v>
      </c>
      <c r="H190" s="44">
        <v>98</v>
      </c>
      <c r="I190" s="44" t="s">
        <v>753</v>
      </c>
      <c r="J190" s="44" t="s">
        <v>822</v>
      </c>
      <c r="K190" s="45">
        <v>43175</v>
      </c>
      <c r="L190" s="45">
        <v>45017</v>
      </c>
      <c r="M190" s="44">
        <v>61</v>
      </c>
      <c r="N190" s="44">
        <v>22</v>
      </c>
      <c r="O190" s="44">
        <v>60</v>
      </c>
      <c r="P190" s="44">
        <v>22</v>
      </c>
      <c r="Q190" s="44">
        <v>22</v>
      </c>
      <c r="R190" s="46">
        <v>178031</v>
      </c>
      <c r="S190" s="47">
        <v>0.05</v>
      </c>
      <c r="T190" s="47">
        <v>0.08</v>
      </c>
      <c r="U190" s="46">
        <v>3359.6645968769108</v>
      </c>
      <c r="V190" s="46">
        <v>165693.39445113592</v>
      </c>
      <c r="W190" s="46">
        <v>12337.605548864085</v>
      </c>
      <c r="X190" s="46">
        <v>20669.580981862193</v>
      </c>
      <c r="Y190" s="46">
        <v>13728.411740848445</v>
      </c>
      <c r="Z190" s="46">
        <v>6941.1692410137475</v>
      </c>
      <c r="AA190" s="46">
        <v>4523.7887012501651</v>
      </c>
      <c r="AB190" s="46">
        <v>6941.1692410137475</v>
      </c>
      <c r="AC190" s="46">
        <v>35886.481361477345</v>
      </c>
      <c r="AD190" s="46">
        <v>23548.875812614657</v>
      </c>
      <c r="AE190" s="46">
        <v>-1.3969838619232178E-9</v>
      </c>
      <c r="AF190" s="44"/>
      <c r="AG190" s="44"/>
    </row>
    <row r="191" spans="1:33" s="43" customFormat="1">
      <c r="A191" s="42">
        <v>43861</v>
      </c>
      <c r="B191" s="42">
        <v>43861</v>
      </c>
      <c r="C191" s="42">
        <v>43861</v>
      </c>
      <c r="D191" s="43">
        <v>10041766</v>
      </c>
      <c r="E191" s="43" t="s">
        <v>852</v>
      </c>
      <c r="F191" s="48" t="s">
        <v>853</v>
      </c>
      <c r="G191" s="44">
        <v>141939300</v>
      </c>
      <c r="H191" s="44">
        <v>98</v>
      </c>
      <c r="I191" s="44" t="s">
        <v>759</v>
      </c>
      <c r="J191" s="44" t="s">
        <v>822</v>
      </c>
      <c r="K191" s="45">
        <v>43231</v>
      </c>
      <c r="L191" s="45">
        <v>45047</v>
      </c>
      <c r="M191" s="44">
        <v>60</v>
      </c>
      <c r="N191" s="44">
        <v>20</v>
      </c>
      <c r="O191" s="44">
        <v>60</v>
      </c>
      <c r="P191" s="44">
        <v>20</v>
      </c>
      <c r="Q191" s="44">
        <v>20</v>
      </c>
      <c r="R191" s="46">
        <v>261652</v>
      </c>
      <c r="S191" s="47">
        <v>0.05</v>
      </c>
      <c r="T191" s="47">
        <v>0.08</v>
      </c>
      <c r="U191" s="46">
        <v>4937.6960254227488</v>
      </c>
      <c r="V191" s="46">
        <v>243519.43226139614</v>
      </c>
      <c r="W191" s="46">
        <v>18132.567738603859</v>
      </c>
      <c r="X191" s="46">
        <v>28098.446860987417</v>
      </c>
      <c r="Y191" s="46">
        <v>18680.897522410523</v>
      </c>
      <c r="Z191" s="46">
        <v>9417.5493385768932</v>
      </c>
      <c r="AA191" s="46">
        <v>6044.1892462012866</v>
      </c>
      <c r="AB191" s="46">
        <v>9417.5493385768932</v>
      </c>
      <c r="AC191" s="46">
        <v>52742.329263966792</v>
      </c>
      <c r="AD191" s="46">
        <v>34609.761525364942</v>
      </c>
      <c r="AE191" s="46">
        <v>-2.0081643015146255E-9</v>
      </c>
      <c r="AF191" s="44"/>
      <c r="AG191" s="44"/>
    </row>
    <row r="192" spans="1:33" s="43" customFormat="1">
      <c r="A192" s="42">
        <v>43861</v>
      </c>
      <c r="B192" s="42">
        <v>43861</v>
      </c>
      <c r="C192" s="42">
        <v>43861</v>
      </c>
      <c r="D192" s="43">
        <v>10041690</v>
      </c>
      <c r="E192" s="43" t="s">
        <v>852</v>
      </c>
      <c r="F192" s="48" t="s">
        <v>861</v>
      </c>
      <c r="G192" s="44">
        <v>143989011</v>
      </c>
      <c r="H192" s="44">
        <v>98</v>
      </c>
      <c r="I192" s="44" t="s">
        <v>92</v>
      </c>
      <c r="J192" s="44" t="s">
        <v>822</v>
      </c>
      <c r="K192" s="45">
        <v>43306</v>
      </c>
      <c r="L192" s="45">
        <v>45139</v>
      </c>
      <c r="M192" s="44">
        <v>60</v>
      </c>
      <c r="N192" s="44">
        <v>17</v>
      </c>
      <c r="O192" s="44">
        <v>60</v>
      </c>
      <c r="P192" s="44">
        <v>17</v>
      </c>
      <c r="Q192" s="44">
        <v>17</v>
      </c>
      <c r="R192" s="46">
        <v>219209</v>
      </c>
      <c r="S192" s="47">
        <v>0.05</v>
      </c>
      <c r="T192" s="47">
        <v>0.08</v>
      </c>
      <c r="U192" s="46">
        <v>4136.7442558699931</v>
      </c>
      <c r="V192" s="46">
        <v>204017.74580965709</v>
      </c>
      <c r="W192" s="46">
        <v>15191.254190342908</v>
      </c>
      <c r="X192" s="46">
        <v>20518.628758092083</v>
      </c>
      <c r="Y192" s="46">
        <v>13662.111167496092</v>
      </c>
      <c r="Z192" s="46">
        <v>6856.5175905959914</v>
      </c>
      <c r="AA192" s="46">
        <v>4304.1886872638242</v>
      </c>
      <c r="AB192" s="46">
        <v>6856.5175905959914</v>
      </c>
      <c r="AC192" s="46">
        <v>44186.909542540845</v>
      </c>
      <c r="AD192" s="46">
        <v>28995.655352199567</v>
      </c>
      <c r="AE192" s="46">
        <v>-1.6298145055770874E-9</v>
      </c>
      <c r="AF192" s="44"/>
      <c r="AG192" s="44"/>
    </row>
    <row r="193" spans="1:33" s="43" customFormat="1">
      <c r="A193" s="42">
        <v>43861</v>
      </c>
      <c r="B193" s="42">
        <v>43861</v>
      </c>
      <c r="C193" s="42">
        <v>43861</v>
      </c>
      <c r="D193" s="43">
        <v>10041194</v>
      </c>
      <c r="E193" s="43" t="s">
        <v>852</v>
      </c>
      <c r="F193" s="48" t="s">
        <v>853</v>
      </c>
      <c r="G193" s="44">
        <v>143960226</v>
      </c>
      <c r="H193" s="44">
        <v>98</v>
      </c>
      <c r="I193" s="44" t="s">
        <v>905</v>
      </c>
      <c r="J193" s="44" t="s">
        <v>917</v>
      </c>
      <c r="K193" s="45">
        <v>43700</v>
      </c>
      <c r="L193" s="45">
        <v>45536</v>
      </c>
      <c r="M193" s="44">
        <v>60</v>
      </c>
      <c r="N193" s="44">
        <v>4</v>
      </c>
      <c r="O193" s="44">
        <v>60</v>
      </c>
      <c r="P193" s="44">
        <v>4</v>
      </c>
      <c r="Q193" s="44">
        <v>4</v>
      </c>
      <c r="R193" s="46">
        <v>248639</v>
      </c>
      <c r="S193" s="47">
        <v>0.05</v>
      </c>
      <c r="T193" s="47">
        <v>0.08</v>
      </c>
      <c r="U193" s="46">
        <v>4692.1246620132342</v>
      </c>
      <c r="V193" s="46">
        <v>231408.23734594526</v>
      </c>
      <c r="W193" s="46">
        <v>17230.762654054735</v>
      </c>
      <c r="X193" s="46">
        <v>6044.3493789996246</v>
      </c>
      <c r="Y193" s="46">
        <v>4052.3259503041027</v>
      </c>
      <c r="Z193" s="46">
        <v>1992.0234286955219</v>
      </c>
      <c r="AA193" s="46">
        <v>1148.7175102703156</v>
      </c>
      <c r="AB193" s="46">
        <v>1992.0234286955219</v>
      </c>
      <c r="AC193" s="46">
        <v>50119.242374846857</v>
      </c>
      <c r="AD193" s="46">
        <v>32888.479720794072</v>
      </c>
      <c r="AE193" s="46">
        <v>-1.9499566406011581E-9</v>
      </c>
      <c r="AF193" s="44"/>
      <c r="AG193" s="44"/>
    </row>
    <row r="194" spans="1:33" s="43" customFormat="1">
      <c r="A194" s="42">
        <v>43889</v>
      </c>
      <c r="B194" s="42">
        <v>43889</v>
      </c>
      <c r="C194" s="42">
        <v>43889</v>
      </c>
      <c r="D194" s="43">
        <v>10042263</v>
      </c>
      <c r="E194" s="50" t="s">
        <v>852</v>
      </c>
      <c r="F194" s="48" t="s">
        <v>861</v>
      </c>
      <c r="G194" s="44">
        <v>143000478</v>
      </c>
      <c r="H194" s="44">
        <v>99</v>
      </c>
      <c r="I194" s="44" t="s">
        <v>12</v>
      </c>
      <c r="J194" s="44" t="s">
        <v>811</v>
      </c>
      <c r="K194" s="45">
        <v>40043</v>
      </c>
      <c r="L194" s="45">
        <v>51005</v>
      </c>
      <c r="M194" s="44">
        <v>360</v>
      </c>
      <c r="N194" s="44">
        <v>126</v>
      </c>
      <c r="O194" s="44">
        <v>180</v>
      </c>
      <c r="P194" s="44">
        <v>126</v>
      </c>
      <c r="Q194" s="44">
        <v>126</v>
      </c>
      <c r="R194" s="46">
        <v>1520147</v>
      </c>
      <c r="S194" s="47">
        <v>0.03</v>
      </c>
      <c r="T194" s="47">
        <v>8.6499999999999994E-2</v>
      </c>
      <c r="U194" s="46">
        <v>10497.856087236658</v>
      </c>
      <c r="V194" s="46">
        <v>1056598.6696028658</v>
      </c>
      <c r="W194" s="46">
        <v>463548.33039713418</v>
      </c>
      <c r="X194" s="46">
        <v>734330.9009052983</v>
      </c>
      <c r="Y194" s="46">
        <v>332249.59922900028</v>
      </c>
      <c r="Z194" s="46">
        <v>402081.30167629803</v>
      </c>
      <c r="AA194" s="46">
        <v>324483.83127799392</v>
      </c>
      <c r="AB194" s="46">
        <v>402081.30167629803</v>
      </c>
      <c r="AC194" s="46">
        <v>833015.42609972204</v>
      </c>
      <c r="AD194" s="46">
        <v>369467.0957025981</v>
      </c>
      <c r="AE194" s="46">
        <v>-1.0244548320770264E-8</v>
      </c>
      <c r="AF194" s="44"/>
      <c r="AG194" s="44">
        <v>180</v>
      </c>
    </row>
    <row r="195" spans="1:33" s="43" customFormat="1">
      <c r="A195" s="42">
        <v>43889</v>
      </c>
      <c r="B195" s="42">
        <v>43889</v>
      </c>
      <c r="C195" s="42">
        <v>43889</v>
      </c>
      <c r="D195" s="43">
        <v>10042083</v>
      </c>
      <c r="E195" s="50" t="s">
        <v>852</v>
      </c>
      <c r="F195" s="48" t="s">
        <v>853</v>
      </c>
      <c r="G195" s="44">
        <v>143037274</v>
      </c>
      <c r="H195" s="44">
        <v>99</v>
      </c>
      <c r="I195" s="44" t="s">
        <v>153</v>
      </c>
      <c r="J195" s="44" t="s">
        <v>814</v>
      </c>
      <c r="K195" s="45">
        <v>41018</v>
      </c>
      <c r="L195" s="45">
        <v>51987</v>
      </c>
      <c r="M195" s="44">
        <v>361</v>
      </c>
      <c r="N195" s="44">
        <v>93</v>
      </c>
      <c r="O195" s="44">
        <v>180</v>
      </c>
      <c r="P195" s="44">
        <v>93</v>
      </c>
      <c r="Q195" s="44">
        <v>93</v>
      </c>
      <c r="R195" s="46">
        <v>1938541</v>
      </c>
      <c r="S195" s="47">
        <v>0.03</v>
      </c>
      <c r="T195" s="47">
        <v>7.6499999999999999E-2</v>
      </c>
      <c r="U195" s="46">
        <v>13387.208235261352</v>
      </c>
      <c r="V195" s="46">
        <v>1430934.8620165449</v>
      </c>
      <c r="W195" s="46">
        <v>507606.13798345509</v>
      </c>
      <c r="X195" s="46">
        <v>705927.24498653295</v>
      </c>
      <c r="Y195" s="46">
        <v>352031.73985478189</v>
      </c>
      <c r="Z195" s="46">
        <v>353895.50513175107</v>
      </c>
      <c r="AA195" s="46">
        <v>262263.17129145184</v>
      </c>
      <c r="AB195" s="46">
        <v>353895.50513175107</v>
      </c>
      <c r="AC195" s="46">
        <v>978762.62033050368</v>
      </c>
      <c r="AD195" s="46">
        <v>471156.482347043</v>
      </c>
      <c r="AE195" s="46">
        <v>5.5879354476928711E-9</v>
      </c>
      <c r="AF195" s="44"/>
      <c r="AG195" s="44">
        <v>180</v>
      </c>
    </row>
    <row r="196" spans="1:33" s="43" customFormat="1">
      <c r="A196" s="42">
        <v>43889</v>
      </c>
      <c r="B196" s="42">
        <v>43889</v>
      </c>
      <c r="C196" s="42">
        <v>43889</v>
      </c>
      <c r="D196" s="43">
        <v>10042263</v>
      </c>
      <c r="E196" s="50" t="s">
        <v>852</v>
      </c>
      <c r="F196" s="48" t="s">
        <v>861</v>
      </c>
      <c r="G196" s="44">
        <v>143101258</v>
      </c>
      <c r="H196" s="44">
        <v>99</v>
      </c>
      <c r="I196" s="44" t="s">
        <v>193</v>
      </c>
      <c r="J196" s="44" t="s">
        <v>814</v>
      </c>
      <c r="K196" s="45">
        <v>41046</v>
      </c>
      <c r="L196" s="45">
        <v>52018</v>
      </c>
      <c r="M196" s="44">
        <v>361</v>
      </c>
      <c r="N196" s="44">
        <v>93</v>
      </c>
      <c r="O196" s="44">
        <v>180</v>
      </c>
      <c r="P196" s="44">
        <v>93</v>
      </c>
      <c r="Q196" s="44">
        <v>93</v>
      </c>
      <c r="R196" s="46">
        <v>571179</v>
      </c>
      <c r="S196" s="47">
        <v>0.03</v>
      </c>
      <c r="T196" s="47">
        <v>7.6499999999999999E-2</v>
      </c>
      <c r="U196" s="46">
        <v>3944.4573071234208</v>
      </c>
      <c r="V196" s="46">
        <v>421616.02130248881</v>
      </c>
      <c r="W196" s="46">
        <v>149562.97869751119</v>
      </c>
      <c r="X196" s="46">
        <v>207997.05441575023</v>
      </c>
      <c r="Y196" s="46">
        <v>103723.95380779385</v>
      </c>
      <c r="Z196" s="46">
        <v>104273.10060795638</v>
      </c>
      <c r="AA196" s="46">
        <v>77274.205660380787</v>
      </c>
      <c r="AB196" s="46">
        <v>104273.10060795638</v>
      </c>
      <c r="AC196" s="46">
        <v>288386.29397972848</v>
      </c>
      <c r="AD196" s="46">
        <v>138823.31528221571</v>
      </c>
      <c r="AE196" s="46">
        <v>1.57160684466362E-9</v>
      </c>
      <c r="AF196" s="44"/>
      <c r="AG196" s="44">
        <v>180</v>
      </c>
    </row>
    <row r="197" spans="1:33" s="43" customFormat="1">
      <c r="A197" s="42">
        <v>43889</v>
      </c>
      <c r="B197" s="42">
        <v>43889</v>
      </c>
      <c r="C197" s="42">
        <v>43889</v>
      </c>
      <c r="D197" s="43">
        <v>10041892</v>
      </c>
      <c r="E197" s="50" t="s">
        <v>852</v>
      </c>
      <c r="F197" s="48" t="s">
        <v>853</v>
      </c>
      <c r="G197" s="44">
        <v>143201473</v>
      </c>
      <c r="H197" s="44">
        <v>99</v>
      </c>
      <c r="I197" s="44" t="s">
        <v>254</v>
      </c>
      <c r="J197" s="44" t="s">
        <v>814</v>
      </c>
      <c r="K197" s="45">
        <v>41050</v>
      </c>
      <c r="L197" s="45">
        <v>43983</v>
      </c>
      <c r="M197" s="44">
        <v>96</v>
      </c>
      <c r="N197" s="44">
        <v>92</v>
      </c>
      <c r="O197" s="44">
        <v>96</v>
      </c>
      <c r="P197" s="44">
        <v>92</v>
      </c>
      <c r="Q197" s="44">
        <v>92</v>
      </c>
      <c r="R197" s="46">
        <v>1513865</v>
      </c>
      <c r="S197" s="47">
        <v>0.03</v>
      </c>
      <c r="T197" s="47">
        <v>7.6499999999999999E-2</v>
      </c>
      <c r="U197" s="46">
        <v>17756.98841010754</v>
      </c>
      <c r="V197" s="46">
        <v>1272042.0544698411</v>
      </c>
      <c r="W197" s="46">
        <v>241822.94553015893</v>
      </c>
      <c r="X197" s="46">
        <v>431511.09859902319</v>
      </c>
      <c r="Y197" s="46">
        <v>190364.17261146801</v>
      </c>
      <c r="Z197" s="46">
        <v>241146.92598755518</v>
      </c>
      <c r="AA197" s="46">
        <v>231746.98946640233</v>
      </c>
      <c r="AB197" s="46">
        <v>241146.92598755518</v>
      </c>
      <c r="AC197" s="46">
        <v>432628.83290048758</v>
      </c>
      <c r="AD197" s="46">
        <v>190805.88737032376</v>
      </c>
      <c r="AE197" s="46">
        <v>4.8894435167312622E-9</v>
      </c>
      <c r="AF197" s="44"/>
      <c r="AG197" s="44">
        <v>96</v>
      </c>
    </row>
    <row r="198" spans="1:33" s="43" customFormat="1">
      <c r="A198" s="42">
        <v>43889</v>
      </c>
      <c r="B198" s="42">
        <v>43889</v>
      </c>
      <c r="C198" s="42">
        <v>43889</v>
      </c>
      <c r="D198" s="43">
        <v>10042058</v>
      </c>
      <c r="E198" s="50" t="s">
        <v>868</v>
      </c>
      <c r="F198" s="48" t="s">
        <v>853</v>
      </c>
      <c r="G198" s="44">
        <v>143960056</v>
      </c>
      <c r="H198" s="44">
        <v>98</v>
      </c>
      <c r="I198" s="44" t="s">
        <v>405</v>
      </c>
      <c r="J198" s="44" t="s">
        <v>812</v>
      </c>
      <c r="K198" s="45">
        <v>42069</v>
      </c>
      <c r="L198" s="45">
        <v>43891</v>
      </c>
      <c r="M198" s="44">
        <v>60</v>
      </c>
      <c r="N198" s="44">
        <v>59</v>
      </c>
      <c r="O198" s="44">
        <v>60</v>
      </c>
      <c r="P198" s="44">
        <v>59</v>
      </c>
      <c r="Q198" s="44">
        <v>59</v>
      </c>
      <c r="R198" s="46">
        <v>368306</v>
      </c>
      <c r="S198" s="47">
        <v>0.05</v>
      </c>
      <c r="T198" s="47">
        <v>9.1499999999999998E-2</v>
      </c>
      <c r="U198" s="46">
        <v>6950.3885784910917</v>
      </c>
      <c r="V198" s="46">
        <v>333652.32706002792</v>
      </c>
      <c r="W198" s="46">
        <v>34653.672939972079</v>
      </c>
      <c r="X198" s="46">
        <v>83318.391978517524</v>
      </c>
      <c r="Y198" s="46">
        <v>48688.4749228328</v>
      </c>
      <c r="Z198" s="46">
        <v>34629.917055684724</v>
      </c>
      <c r="AA198" s="46">
        <v>34076.111724305876</v>
      </c>
      <c r="AB198" s="46">
        <v>34629.917055684724</v>
      </c>
      <c r="AC198" s="46">
        <v>83370.987649437739</v>
      </c>
      <c r="AD198" s="46">
        <v>48717.314709465485</v>
      </c>
      <c r="AE198" s="46">
        <v>1.7462298274040222E-10</v>
      </c>
      <c r="AF198" s="44"/>
      <c r="AG198" s="44">
        <v>60</v>
      </c>
    </row>
    <row r="199" spans="1:33" s="43" customFormat="1">
      <c r="A199" s="42">
        <v>43889</v>
      </c>
      <c r="B199" s="42">
        <v>43889</v>
      </c>
      <c r="C199" s="42">
        <v>43889</v>
      </c>
      <c r="D199" s="43">
        <v>10042265</v>
      </c>
      <c r="E199" s="50" t="s">
        <v>852</v>
      </c>
      <c r="F199" s="48" t="s">
        <v>853</v>
      </c>
      <c r="G199" s="44">
        <v>143981991</v>
      </c>
      <c r="H199" s="44">
        <v>98</v>
      </c>
      <c r="I199" s="44" t="s">
        <v>438</v>
      </c>
      <c r="J199" s="44" t="s">
        <v>812</v>
      </c>
      <c r="K199" s="45">
        <v>41810</v>
      </c>
      <c r="L199" s="45">
        <v>44378</v>
      </c>
      <c r="M199" s="44">
        <v>84</v>
      </c>
      <c r="N199" s="44">
        <v>67</v>
      </c>
      <c r="O199" s="44">
        <v>60</v>
      </c>
      <c r="P199" s="44">
        <v>60</v>
      </c>
      <c r="Q199" s="44">
        <v>60</v>
      </c>
      <c r="R199" s="46">
        <v>833679</v>
      </c>
      <c r="S199" s="47">
        <v>0.05</v>
      </c>
      <c r="T199" s="47">
        <v>9.1499999999999998E-2</v>
      </c>
      <c r="U199" s="46">
        <v>15732.551193105392</v>
      </c>
      <c r="V199" s="46">
        <v>755238.68297306332</v>
      </c>
      <c r="W199" s="46">
        <v>78440.317026936682</v>
      </c>
      <c r="X199" s="46">
        <v>188714.3886132607</v>
      </c>
      <c r="Y199" s="46">
        <v>110274.07158632344</v>
      </c>
      <c r="Z199" s="46">
        <v>78440.317026937264</v>
      </c>
      <c r="AA199" s="46">
        <v>78440.317026936682</v>
      </c>
      <c r="AB199" s="46">
        <v>78440.317026937264</v>
      </c>
      <c r="AC199" s="46">
        <v>188714.3886132607</v>
      </c>
      <c r="AD199" s="46">
        <v>110274.07158632344</v>
      </c>
      <c r="AE199" s="46">
        <v>5.8207660913467407E-10</v>
      </c>
      <c r="AF199" s="44"/>
      <c r="AG199" s="44">
        <v>60</v>
      </c>
    </row>
    <row r="200" spans="1:33" s="43" customFormat="1">
      <c r="A200" s="42">
        <v>43889</v>
      </c>
      <c r="B200" s="42">
        <v>43889</v>
      </c>
      <c r="C200" s="42">
        <v>43889</v>
      </c>
      <c r="D200" s="43">
        <v>10041185</v>
      </c>
      <c r="E200" s="50" t="s">
        <v>852</v>
      </c>
      <c r="F200" s="48" t="s">
        <v>853</v>
      </c>
      <c r="G200" s="44">
        <v>143986004</v>
      </c>
      <c r="H200" s="44">
        <v>98</v>
      </c>
      <c r="I200" s="44" t="s">
        <v>530</v>
      </c>
      <c r="J200" s="44" t="s">
        <v>812</v>
      </c>
      <c r="K200" s="45">
        <v>42179</v>
      </c>
      <c r="L200" s="45">
        <v>44013</v>
      </c>
      <c r="M200" s="44">
        <v>60</v>
      </c>
      <c r="N200" s="44">
        <v>55</v>
      </c>
      <c r="O200" s="44">
        <v>60</v>
      </c>
      <c r="P200" s="44">
        <v>55</v>
      </c>
      <c r="Q200" s="44">
        <v>55</v>
      </c>
      <c r="R200" s="46">
        <v>111936</v>
      </c>
      <c r="S200" s="47">
        <v>0.05</v>
      </c>
      <c r="T200" s="47">
        <v>9.1499999999999998E-2</v>
      </c>
      <c r="U200" s="46">
        <v>2112.3704091760078</v>
      </c>
      <c r="V200" s="46">
        <v>101404.01427560585</v>
      </c>
      <c r="W200" s="46">
        <v>10531.985724394151</v>
      </c>
      <c r="X200" s="46">
        <v>25100.841754306864</v>
      </c>
      <c r="Y200" s="46">
        <v>14675.474341744193</v>
      </c>
      <c r="Z200" s="46">
        <v>10425.367412562671</v>
      </c>
      <c r="AA200" s="46">
        <v>9654.3202473613055</v>
      </c>
      <c r="AB200" s="46">
        <v>10425.367412562671</v>
      </c>
      <c r="AC200" s="46">
        <v>25338.21027495469</v>
      </c>
      <c r="AD200" s="46">
        <v>14806.224550560481</v>
      </c>
      <c r="AE200" s="46">
        <v>5.8207660913467407E-11</v>
      </c>
      <c r="AF200" s="44"/>
      <c r="AG200" s="44">
        <v>60</v>
      </c>
    </row>
    <row r="201" spans="1:33" s="43" customFormat="1">
      <c r="A201" s="42">
        <v>43889</v>
      </c>
      <c r="B201" s="42">
        <v>43889</v>
      </c>
      <c r="C201" s="42">
        <v>43889</v>
      </c>
      <c r="D201" s="43">
        <v>10042083</v>
      </c>
      <c r="E201" s="50" t="s">
        <v>852</v>
      </c>
      <c r="F201" s="48" t="s">
        <v>853</v>
      </c>
      <c r="G201" s="44">
        <v>143986934</v>
      </c>
      <c r="H201" s="44">
        <v>98</v>
      </c>
      <c r="I201" s="44" t="s">
        <v>616</v>
      </c>
      <c r="J201" s="44" t="s">
        <v>818</v>
      </c>
      <c r="K201" s="45">
        <v>42375</v>
      </c>
      <c r="L201" s="45">
        <v>44197</v>
      </c>
      <c r="M201" s="44">
        <v>60</v>
      </c>
      <c r="N201" s="44">
        <v>49</v>
      </c>
      <c r="O201" s="44">
        <v>60</v>
      </c>
      <c r="P201" s="44">
        <v>49</v>
      </c>
      <c r="Q201" s="44">
        <v>49</v>
      </c>
      <c r="R201" s="46">
        <v>101407</v>
      </c>
      <c r="S201" s="47">
        <v>0.05</v>
      </c>
      <c r="T201" s="47">
        <v>8.8999999999999996E-2</v>
      </c>
      <c r="U201" s="46">
        <v>1913.6751901382167</v>
      </c>
      <c r="V201" s="46">
        <v>92404.081229189702</v>
      </c>
      <c r="W201" s="46">
        <v>9002.9187708102982</v>
      </c>
      <c r="X201" s="46">
        <v>21509.027636304978</v>
      </c>
      <c r="Y201" s="46">
        <v>12896.6158031737</v>
      </c>
      <c r="Z201" s="46">
        <v>8612.4118331312784</v>
      </c>
      <c r="AA201" s="46">
        <v>7352.3836628284098</v>
      </c>
      <c r="AB201" s="46">
        <v>8612.4118331312784</v>
      </c>
      <c r="AC201" s="46">
        <v>22416.430179102957</v>
      </c>
      <c r="AD201" s="46">
        <v>13413.511408293009</v>
      </c>
      <c r="AE201" s="46">
        <v>-3.4924596548080444E-10</v>
      </c>
      <c r="AF201" s="44"/>
      <c r="AG201" s="44">
        <v>60</v>
      </c>
    </row>
    <row r="202" spans="1:33" s="43" customFormat="1">
      <c r="A202" s="42">
        <v>43889</v>
      </c>
      <c r="B202" s="42">
        <v>43889</v>
      </c>
      <c r="C202" s="42">
        <v>43889</v>
      </c>
      <c r="D202" s="43">
        <v>10042474</v>
      </c>
      <c r="E202" s="50" t="s">
        <v>852</v>
      </c>
      <c r="F202" s="48" t="s">
        <v>853</v>
      </c>
      <c r="G202" s="44">
        <v>143986160</v>
      </c>
      <c r="H202" s="44">
        <v>98</v>
      </c>
      <c r="I202" s="44" t="s">
        <v>618</v>
      </c>
      <c r="J202" s="44" t="s">
        <v>818</v>
      </c>
      <c r="K202" s="45">
        <v>42377</v>
      </c>
      <c r="L202" s="45">
        <v>44197</v>
      </c>
      <c r="M202" s="44">
        <v>60</v>
      </c>
      <c r="N202" s="44">
        <v>49</v>
      </c>
      <c r="O202" s="44">
        <v>60</v>
      </c>
      <c r="P202" s="44">
        <v>49</v>
      </c>
      <c r="Q202" s="44">
        <v>49</v>
      </c>
      <c r="R202" s="46">
        <v>360899</v>
      </c>
      <c r="S202" s="47">
        <v>0.05</v>
      </c>
      <c r="T202" s="47">
        <v>8.8999999999999996E-2</v>
      </c>
      <c r="U202" s="46">
        <v>6810.609350889903</v>
      </c>
      <c r="V202" s="46">
        <v>328858.36787927203</v>
      </c>
      <c r="W202" s="46">
        <v>32040.632120727969</v>
      </c>
      <c r="X202" s="46">
        <v>76548.823699693661</v>
      </c>
      <c r="Y202" s="46">
        <v>45897.972987560905</v>
      </c>
      <c r="Z202" s="46">
        <v>30650.850712132757</v>
      </c>
      <c r="AA202" s="46">
        <v>26166.516231927839</v>
      </c>
      <c r="AB202" s="46">
        <v>30650.850712132757</v>
      </c>
      <c r="AC202" s="46">
        <v>79778.19317412097</v>
      </c>
      <c r="AD202" s="46">
        <v>47737.561053394165</v>
      </c>
      <c r="AE202" s="46">
        <v>-1.1641532182693481E-9</v>
      </c>
      <c r="AF202" s="44"/>
      <c r="AG202" s="44">
        <v>60</v>
      </c>
    </row>
    <row r="203" spans="1:33" s="43" customFormat="1">
      <c r="A203" s="42">
        <v>43889</v>
      </c>
      <c r="B203" s="42">
        <v>43889</v>
      </c>
      <c r="C203" s="42">
        <v>43889</v>
      </c>
      <c r="D203" s="43">
        <v>10041982</v>
      </c>
      <c r="E203" s="50" t="s">
        <v>852</v>
      </c>
      <c r="F203" s="48" t="s">
        <v>853</v>
      </c>
      <c r="G203" s="44">
        <v>143987248</v>
      </c>
      <c r="H203" s="44">
        <v>98</v>
      </c>
      <c r="I203" s="44" t="s">
        <v>640</v>
      </c>
      <c r="J203" s="44" t="s">
        <v>818</v>
      </c>
      <c r="K203" s="45">
        <v>42524</v>
      </c>
      <c r="L203" s="45">
        <v>44348</v>
      </c>
      <c r="M203" s="44">
        <v>60</v>
      </c>
      <c r="N203" s="44">
        <v>44</v>
      </c>
      <c r="O203" s="44">
        <v>60</v>
      </c>
      <c r="P203" s="44">
        <v>44</v>
      </c>
      <c r="Q203" s="44">
        <v>44</v>
      </c>
      <c r="R203" s="46">
        <v>150187</v>
      </c>
      <c r="S203" s="47">
        <v>0.05</v>
      </c>
      <c r="T203" s="47">
        <v>8.8999999999999996E-2</v>
      </c>
      <c r="U203" s="46">
        <v>2834.2139672930703</v>
      </c>
      <c r="V203" s="46">
        <v>136853.39027452064</v>
      </c>
      <c r="W203" s="46">
        <v>13333.609725479357</v>
      </c>
      <c r="X203" s="46">
        <v>30463.534076954442</v>
      </c>
      <c r="Y203" s="46">
        <v>18299.15321195763</v>
      </c>
      <c r="Z203" s="46">
        <v>12164.380864996812</v>
      </c>
      <c r="AA203" s="46">
        <v>9777.9804653515275</v>
      </c>
      <c r="AB203" s="46">
        <v>12164.380864996812</v>
      </c>
      <c r="AC203" s="46">
        <v>33199.447763063072</v>
      </c>
      <c r="AD203" s="46">
        <v>19865.83803758421</v>
      </c>
      <c r="AE203" s="46">
        <v>-4.9476511776447296E-10</v>
      </c>
      <c r="AF203" s="44"/>
      <c r="AG203" s="44">
        <v>60</v>
      </c>
    </row>
    <row r="204" spans="1:33" s="43" customFormat="1">
      <c r="A204" s="42">
        <v>43889</v>
      </c>
      <c r="B204" s="42">
        <v>43889</v>
      </c>
      <c r="C204" s="42">
        <v>43889</v>
      </c>
      <c r="D204" s="43">
        <v>10041638</v>
      </c>
      <c r="E204" s="50" t="s">
        <v>852</v>
      </c>
      <c r="F204" s="48" t="s">
        <v>853</v>
      </c>
      <c r="G204" s="44">
        <v>143988783</v>
      </c>
      <c r="H204" s="44">
        <v>98</v>
      </c>
      <c r="I204" s="44" t="s">
        <v>776</v>
      </c>
      <c r="J204" s="44" t="s">
        <v>822</v>
      </c>
      <c r="K204" s="45">
        <v>43320</v>
      </c>
      <c r="L204" s="45">
        <v>45139</v>
      </c>
      <c r="M204" s="44">
        <v>60</v>
      </c>
      <c r="N204" s="44">
        <v>18</v>
      </c>
      <c r="O204" s="44">
        <v>60</v>
      </c>
      <c r="P204" s="44">
        <v>18</v>
      </c>
      <c r="Q204" s="44">
        <v>18</v>
      </c>
      <c r="R204" s="46">
        <v>201558</v>
      </c>
      <c r="S204" s="47">
        <v>0.05</v>
      </c>
      <c r="T204" s="47">
        <v>0.08</v>
      </c>
      <c r="U204" s="46">
        <v>3803.6481108195562</v>
      </c>
      <c r="V204" s="46">
        <v>187589.96578563319</v>
      </c>
      <c r="W204" s="46">
        <v>13968.034214366809</v>
      </c>
      <c r="X204" s="46">
        <v>19811.737431411297</v>
      </c>
      <c r="Y204" s="46">
        <v>13184.761494622748</v>
      </c>
      <c r="Z204" s="46">
        <v>6626.975936788549</v>
      </c>
      <c r="AA204" s="46">
        <v>4190.4102643100423</v>
      </c>
      <c r="AB204" s="46">
        <v>6626.975936788549</v>
      </c>
      <c r="AC204" s="46">
        <v>40628.920863538689</v>
      </c>
      <c r="AD204" s="46">
        <v>26660.886649173364</v>
      </c>
      <c r="AE204" s="46">
        <v>-1.4842953532934189E-9</v>
      </c>
      <c r="AF204" s="44"/>
      <c r="AG204" s="44">
        <v>60</v>
      </c>
    </row>
    <row r="205" spans="1:33" s="43" customFormat="1">
      <c r="A205" s="42">
        <v>43921</v>
      </c>
      <c r="B205" s="42">
        <v>43921</v>
      </c>
      <c r="C205" s="42">
        <v>43921</v>
      </c>
      <c r="D205" s="43">
        <v>10041588</v>
      </c>
      <c r="E205" s="50" t="s">
        <v>868</v>
      </c>
      <c r="F205" s="48" t="s">
        <v>853</v>
      </c>
      <c r="G205" s="44">
        <v>143031055</v>
      </c>
      <c r="H205" s="44">
        <v>99</v>
      </c>
      <c r="I205" s="44" t="s">
        <v>133</v>
      </c>
      <c r="J205" s="44" t="s">
        <v>811</v>
      </c>
      <c r="K205" s="45">
        <v>39850</v>
      </c>
      <c r="L205" s="45">
        <v>47506</v>
      </c>
      <c r="M205" s="44">
        <v>252</v>
      </c>
      <c r="N205" s="44">
        <v>133</v>
      </c>
      <c r="O205" s="44">
        <v>180</v>
      </c>
      <c r="P205" s="44">
        <v>133</v>
      </c>
      <c r="Q205" s="44">
        <v>133</v>
      </c>
      <c r="R205" s="46">
        <v>229476</v>
      </c>
      <c r="S205" s="47">
        <v>0.03</v>
      </c>
      <c r="T205" s="47">
        <v>8.6499999999999994E-2</v>
      </c>
      <c r="U205" s="46">
        <v>1584.7191248443205</v>
      </c>
      <c r="V205" s="46">
        <v>159500.38799260021</v>
      </c>
      <c r="W205" s="46">
        <v>69975.612007399788</v>
      </c>
      <c r="X205" s="46">
        <v>114253.53523997926</v>
      </c>
      <c r="Y205" s="46">
        <v>51481.454756498802</v>
      </c>
      <c r="Z205" s="46">
        <v>62772.080483480458</v>
      </c>
      <c r="AA205" s="46">
        <v>51704.202205467627</v>
      </c>
      <c r="AB205" s="46">
        <v>62772.080483480458</v>
      </c>
      <c r="AC205" s="46">
        <v>125749.05447937592</v>
      </c>
      <c r="AD205" s="46">
        <v>55773.442471977673</v>
      </c>
      <c r="AE205" s="46">
        <v>-1.5425030142068863E-9</v>
      </c>
      <c r="AF205" s="44"/>
      <c r="AG205" s="44"/>
    </row>
    <row r="206" spans="1:33" s="43" customFormat="1">
      <c r="A206" s="42">
        <v>43921</v>
      </c>
      <c r="B206" s="42">
        <v>43921</v>
      </c>
      <c r="C206" s="42">
        <v>43921</v>
      </c>
      <c r="D206" s="43">
        <v>10042318</v>
      </c>
      <c r="E206" s="50" t="s">
        <v>852</v>
      </c>
      <c r="F206" s="48" t="s">
        <v>853</v>
      </c>
      <c r="G206" s="44">
        <v>143980634</v>
      </c>
      <c r="H206" s="44">
        <v>98</v>
      </c>
      <c r="I206" s="44" t="s">
        <v>431</v>
      </c>
      <c r="J206" s="44" t="s">
        <v>817</v>
      </c>
      <c r="K206" s="45">
        <v>41383</v>
      </c>
      <c r="L206" s="45">
        <v>43952</v>
      </c>
      <c r="M206" s="44">
        <v>84</v>
      </c>
      <c r="N206" s="44">
        <v>82</v>
      </c>
      <c r="O206" s="44">
        <v>60</v>
      </c>
      <c r="P206" s="44">
        <v>60</v>
      </c>
      <c r="Q206" s="44">
        <v>60</v>
      </c>
      <c r="R206" s="46">
        <v>760600</v>
      </c>
      <c r="S206" s="47">
        <v>0.05</v>
      </c>
      <c r="T206" s="47">
        <v>9.4E-2</v>
      </c>
      <c r="U206" s="46">
        <v>14353.460309634716</v>
      </c>
      <c r="V206" s="46">
        <v>685030.43338270939</v>
      </c>
      <c r="W206" s="46">
        <v>75569.566617290606</v>
      </c>
      <c r="X206" s="46">
        <v>176177.18519537686</v>
      </c>
      <c r="Y206" s="46">
        <v>100607.61857808311</v>
      </c>
      <c r="Z206" s="46">
        <v>75569.566617293749</v>
      </c>
      <c r="AA206" s="46">
        <v>75569.566617290606</v>
      </c>
      <c r="AB206" s="46">
        <v>75569.566617293749</v>
      </c>
      <c r="AC206" s="46">
        <v>176177.18519537686</v>
      </c>
      <c r="AD206" s="46">
        <v>100607.61857808311</v>
      </c>
      <c r="AE206" s="46">
        <v>3.14321368932724E-9</v>
      </c>
      <c r="AF206" s="44"/>
      <c r="AG206" s="44"/>
    </row>
    <row r="207" spans="1:33" s="43" customFormat="1">
      <c r="A207" s="42">
        <v>43921</v>
      </c>
      <c r="B207" s="42">
        <v>43921</v>
      </c>
      <c r="C207" s="42">
        <v>43921</v>
      </c>
      <c r="D207" s="43">
        <v>10041674</v>
      </c>
      <c r="E207" s="50" t="s">
        <v>868</v>
      </c>
      <c r="F207" s="48" t="s">
        <v>853</v>
      </c>
      <c r="G207" s="44">
        <v>143984745</v>
      </c>
      <c r="H207" s="44">
        <v>98</v>
      </c>
      <c r="I207" s="44" t="s">
        <v>488</v>
      </c>
      <c r="J207" s="44" t="s">
        <v>812</v>
      </c>
      <c r="K207" s="45">
        <v>42090</v>
      </c>
      <c r="L207" s="45">
        <v>43922</v>
      </c>
      <c r="M207" s="44">
        <v>60</v>
      </c>
      <c r="N207" s="44">
        <v>59</v>
      </c>
      <c r="O207" s="44">
        <v>60</v>
      </c>
      <c r="P207" s="44">
        <v>59</v>
      </c>
      <c r="Q207" s="44">
        <v>59</v>
      </c>
      <c r="R207" s="46">
        <v>137528</v>
      </c>
      <c r="S207" s="47">
        <v>0.05</v>
      </c>
      <c r="T207" s="47">
        <v>9.1499999999999998E-2</v>
      </c>
      <c r="U207" s="46">
        <v>2595.3230205935356</v>
      </c>
      <c r="V207" s="46">
        <v>124588.07957489566</v>
      </c>
      <c r="W207" s="46">
        <v>12939.920425104341</v>
      </c>
      <c r="X207" s="46">
        <v>31111.662074529231</v>
      </c>
      <c r="Y207" s="46">
        <v>18180.61226042296</v>
      </c>
      <c r="Z207" s="46">
        <v>12931.049814106271</v>
      </c>
      <c r="AA207" s="46">
        <v>12724.255084685936</v>
      </c>
      <c r="AB207" s="46">
        <v>12931.049814106271</v>
      </c>
      <c r="AC207" s="46">
        <v>31131.301660716534</v>
      </c>
      <c r="AD207" s="46">
        <v>18191.381235612149</v>
      </c>
      <c r="AE207" s="46">
        <v>4.3655745685100555E-11</v>
      </c>
      <c r="AF207" s="44"/>
      <c r="AG207" s="44"/>
    </row>
    <row r="208" spans="1:33" s="43" customFormat="1">
      <c r="A208" s="42">
        <v>43921</v>
      </c>
      <c r="B208" s="42">
        <v>43921</v>
      </c>
      <c r="C208" s="42">
        <v>43921</v>
      </c>
      <c r="D208" s="43">
        <v>10041572</v>
      </c>
      <c r="E208" s="50" t="s">
        <v>868</v>
      </c>
      <c r="F208" s="48" t="s">
        <v>853</v>
      </c>
      <c r="G208" s="44">
        <v>143985350</v>
      </c>
      <c r="H208" s="44">
        <v>98</v>
      </c>
      <c r="I208" s="44" t="s">
        <v>507</v>
      </c>
      <c r="J208" s="44" t="s">
        <v>812</v>
      </c>
      <c r="K208" s="45">
        <v>42107</v>
      </c>
      <c r="L208" s="45">
        <v>43922</v>
      </c>
      <c r="M208" s="44">
        <v>60</v>
      </c>
      <c r="N208" s="44">
        <v>59</v>
      </c>
      <c r="O208" s="44">
        <v>60</v>
      </c>
      <c r="P208" s="44">
        <v>59</v>
      </c>
      <c r="Q208" s="44">
        <v>59</v>
      </c>
      <c r="R208" s="46">
        <v>250347</v>
      </c>
      <c r="S208" s="47">
        <v>0.05</v>
      </c>
      <c r="T208" s="47">
        <v>9.1499999999999998E-2</v>
      </c>
      <c r="U208" s="46">
        <v>4724.3567290772053</v>
      </c>
      <c r="V208" s="46">
        <v>226792.01295253623</v>
      </c>
      <c r="W208" s="46">
        <v>23554.987047463772</v>
      </c>
      <c r="X208" s="46">
        <v>56633.640170526458</v>
      </c>
      <c r="Y208" s="46">
        <v>33094.800604677643</v>
      </c>
      <c r="Z208" s="46">
        <v>23538.839565848815</v>
      </c>
      <c r="AA208" s="46">
        <v>23162.403930006043</v>
      </c>
      <c r="AB208" s="46">
        <v>23538.839565848815</v>
      </c>
      <c r="AC208" s="46">
        <v>56669.390792096179</v>
      </c>
      <c r="AD208" s="46">
        <v>33114.40374463232</v>
      </c>
      <c r="AE208" s="46">
        <v>8.7311491370201111E-11</v>
      </c>
      <c r="AF208" s="44"/>
      <c r="AG208" s="44"/>
    </row>
    <row r="209" spans="1:33" s="43" customFormat="1">
      <c r="A209" s="42">
        <v>43921</v>
      </c>
      <c r="B209" s="42">
        <v>43921</v>
      </c>
      <c r="C209" s="42">
        <v>43921</v>
      </c>
      <c r="D209" s="43">
        <v>10041957</v>
      </c>
      <c r="E209" s="50" t="s">
        <v>868</v>
      </c>
      <c r="F209" s="48" t="s">
        <v>853</v>
      </c>
      <c r="G209" s="44">
        <v>143985423</v>
      </c>
      <c r="H209" s="44">
        <v>98</v>
      </c>
      <c r="I209" s="44" t="s">
        <v>510</v>
      </c>
      <c r="J209" s="44" t="s">
        <v>812</v>
      </c>
      <c r="K209" s="45">
        <v>42107</v>
      </c>
      <c r="L209" s="45">
        <v>43922</v>
      </c>
      <c r="M209" s="44">
        <v>60</v>
      </c>
      <c r="N209" s="44">
        <v>59</v>
      </c>
      <c r="O209" s="44">
        <v>60</v>
      </c>
      <c r="P209" s="44">
        <v>59</v>
      </c>
      <c r="Q209" s="44">
        <v>59</v>
      </c>
      <c r="R209" s="46">
        <v>150646</v>
      </c>
      <c r="S209" s="47">
        <v>0.05</v>
      </c>
      <c r="T209" s="47">
        <v>9.1499999999999998E-2</v>
      </c>
      <c r="U209" s="46">
        <v>2842.8758635356712</v>
      </c>
      <c r="V209" s="46">
        <v>136471.81545314213</v>
      </c>
      <c r="W209" s="46">
        <v>14174.184546857869</v>
      </c>
      <c r="X209" s="46">
        <v>34079.223466345225</v>
      </c>
      <c r="Y209" s="46">
        <v>19914.755646731413</v>
      </c>
      <c r="Z209" s="46">
        <v>14164.467819613812</v>
      </c>
      <c r="AA209" s="46">
        <v>13937.94813774357</v>
      </c>
      <c r="AB209" s="46">
        <v>14164.467819613812</v>
      </c>
      <c r="AC209" s="46">
        <v>34100.736358998198</v>
      </c>
      <c r="AD209" s="46">
        <v>19926.5518121403</v>
      </c>
      <c r="AE209" s="46">
        <v>2.9103830456733704E-11</v>
      </c>
      <c r="AF209" s="44"/>
      <c r="AG209" s="44"/>
    </row>
    <row r="210" spans="1:33" s="43" customFormat="1">
      <c r="A210" s="42">
        <v>43921</v>
      </c>
      <c r="B210" s="42">
        <v>43921</v>
      </c>
      <c r="C210" s="42">
        <v>43921</v>
      </c>
      <c r="D210" s="43">
        <v>10042240</v>
      </c>
      <c r="E210" s="50" t="s">
        <v>868</v>
      </c>
      <c r="F210" s="48" t="s">
        <v>853</v>
      </c>
      <c r="G210" s="44">
        <v>143985431</v>
      </c>
      <c r="H210" s="44">
        <v>98</v>
      </c>
      <c r="I210" s="44" t="s">
        <v>511</v>
      </c>
      <c r="J210" s="44" t="s">
        <v>812</v>
      </c>
      <c r="K210" s="45">
        <v>42087</v>
      </c>
      <c r="L210" s="45">
        <v>43922</v>
      </c>
      <c r="M210" s="44">
        <v>60</v>
      </c>
      <c r="N210" s="44">
        <v>59</v>
      </c>
      <c r="O210" s="44">
        <v>60</v>
      </c>
      <c r="P210" s="44">
        <v>59</v>
      </c>
      <c r="Q210" s="44">
        <v>59</v>
      </c>
      <c r="R210" s="46">
        <v>203492</v>
      </c>
      <c r="S210" s="47">
        <v>0.05</v>
      </c>
      <c r="T210" s="47">
        <v>9.1499999999999998E-2</v>
      </c>
      <c r="U210" s="46">
        <v>3840.145076687073</v>
      </c>
      <c r="V210" s="46">
        <v>184345.56954841682</v>
      </c>
      <c r="W210" s="46">
        <v>19146.430451583175</v>
      </c>
      <c r="X210" s="46">
        <v>46034.07552549371</v>
      </c>
      <c r="Y210" s="46">
        <v>26900.770389287907</v>
      </c>
      <c r="Z210" s="46">
        <v>19133.305136205803</v>
      </c>
      <c r="AA210" s="46">
        <v>18827.323277390122</v>
      </c>
      <c r="AB210" s="46">
        <v>19133.305136205803</v>
      </c>
      <c r="AC210" s="46">
        <v>46063.135052807629</v>
      </c>
      <c r="AD210" s="46">
        <v>26916.704601224395</v>
      </c>
      <c r="AE210" s="46">
        <v>5.8207660913467407E-11</v>
      </c>
      <c r="AF210" s="44"/>
      <c r="AG210" s="44"/>
    </row>
    <row r="211" spans="1:33" s="43" customFormat="1">
      <c r="A211" s="42">
        <v>43921</v>
      </c>
      <c r="B211" s="42">
        <v>43921</v>
      </c>
      <c r="C211" s="42">
        <v>43921</v>
      </c>
      <c r="D211" s="43">
        <v>10041515</v>
      </c>
      <c r="E211" s="50" t="s">
        <v>852</v>
      </c>
      <c r="F211" s="48" t="s">
        <v>853</v>
      </c>
      <c r="G211" s="44">
        <v>143988066</v>
      </c>
      <c r="H211" s="44">
        <v>98</v>
      </c>
      <c r="I211" s="44" t="s">
        <v>703</v>
      </c>
      <c r="J211" s="44" t="s">
        <v>820</v>
      </c>
      <c r="K211" s="45">
        <v>42871</v>
      </c>
      <c r="L211" s="45">
        <v>44713</v>
      </c>
      <c r="M211" s="44">
        <v>61</v>
      </c>
      <c r="N211" s="44">
        <v>33</v>
      </c>
      <c r="O211" s="44">
        <v>60</v>
      </c>
      <c r="P211" s="44">
        <v>33</v>
      </c>
      <c r="Q211" s="44">
        <v>33</v>
      </c>
      <c r="R211" s="46">
        <v>406251</v>
      </c>
      <c r="S211" s="47">
        <v>0.05</v>
      </c>
      <c r="T211" s="47">
        <v>8.5000000000000006E-2</v>
      </c>
      <c r="U211" s="46">
        <v>7666.4575391130857</v>
      </c>
      <c r="V211" s="46">
        <v>373672.20690979116</v>
      </c>
      <c r="W211" s="46">
        <v>32578.793090208841</v>
      </c>
      <c r="X211" s="46">
        <v>67122.321378797933</v>
      </c>
      <c r="Y211" s="46">
        <v>42133.308532175317</v>
      </c>
      <c r="Z211" s="46">
        <v>24989.012846622616</v>
      </c>
      <c r="AA211" s="46">
        <v>17918.336199614863</v>
      </c>
      <c r="AB211" s="46">
        <v>24989.012846622616</v>
      </c>
      <c r="AC211" s="46">
        <v>86315.24543699529</v>
      </c>
      <c r="AD211" s="46">
        <v>53736.45234678511</v>
      </c>
      <c r="AE211" s="46">
        <v>1.3387762010097504E-9</v>
      </c>
      <c r="AF211" s="44"/>
      <c r="AG211" s="44"/>
    </row>
    <row r="212" spans="1:33" s="43" customFormat="1">
      <c r="A212" s="42">
        <v>43921</v>
      </c>
      <c r="B212" s="42">
        <v>43921</v>
      </c>
      <c r="C212" s="42">
        <v>43921</v>
      </c>
      <c r="D212" s="43">
        <v>10053990</v>
      </c>
      <c r="E212" s="50" t="s">
        <v>868</v>
      </c>
      <c r="F212" s="48" t="s">
        <v>853</v>
      </c>
      <c r="G212" s="44">
        <v>143987698</v>
      </c>
      <c r="H212" s="44">
        <v>98</v>
      </c>
      <c r="I212" s="44" t="s">
        <v>756</v>
      </c>
      <c r="J212" s="44" t="s">
        <v>822</v>
      </c>
      <c r="K212" s="45">
        <v>43195</v>
      </c>
      <c r="L212" s="45">
        <v>43922</v>
      </c>
      <c r="M212" s="44">
        <v>24</v>
      </c>
      <c r="N212" s="44">
        <v>23</v>
      </c>
      <c r="O212" s="44">
        <v>24</v>
      </c>
      <c r="P212" s="44">
        <v>23</v>
      </c>
      <c r="Q212" s="44">
        <v>23</v>
      </c>
      <c r="R212" s="46">
        <v>355524</v>
      </c>
      <c r="S212" s="47">
        <v>0.05</v>
      </c>
      <c r="T212" s="47">
        <v>0.08</v>
      </c>
      <c r="U212" s="46">
        <v>15597.33196381495</v>
      </c>
      <c r="V212" s="46">
        <v>344865.48854966048</v>
      </c>
      <c r="W212" s="46">
        <v>10658.511450339516</v>
      </c>
      <c r="X212" s="46">
        <v>29367.1849927312</v>
      </c>
      <c r="Y212" s="46">
        <v>18747.247911791957</v>
      </c>
      <c r="Z212" s="46">
        <v>10619.937080939242</v>
      </c>
      <c r="AA212" s="46">
        <v>10214.406806575369</v>
      </c>
      <c r="AB212" s="46">
        <v>10619.937080939242</v>
      </c>
      <c r="AC212" s="46">
        <v>29470.478581895586</v>
      </c>
      <c r="AD212" s="46">
        <v>18811.967131558806</v>
      </c>
      <c r="AE212" s="46">
        <v>-2.7357600629329681E-9</v>
      </c>
      <c r="AF212" s="44"/>
      <c r="AG212" s="44"/>
    </row>
    <row r="213" spans="1:33" s="43" customFormat="1">
      <c r="A213" s="42">
        <v>43951</v>
      </c>
      <c r="B213" s="42">
        <v>43951</v>
      </c>
      <c r="C213" s="42">
        <v>43951</v>
      </c>
      <c r="D213" s="43">
        <v>10041899</v>
      </c>
      <c r="E213" s="50" t="s">
        <v>852</v>
      </c>
      <c r="F213" s="51" t="s">
        <v>853</v>
      </c>
      <c r="G213" s="44">
        <v>143920151</v>
      </c>
      <c r="H213" s="44">
        <v>98</v>
      </c>
      <c r="I213" s="44" t="s">
        <v>919</v>
      </c>
      <c r="J213" s="44" t="s">
        <v>917</v>
      </c>
      <c r="K213" s="45">
        <v>43742</v>
      </c>
      <c r="L213" s="45">
        <v>45566</v>
      </c>
      <c r="M213" s="44">
        <v>60</v>
      </c>
      <c r="N213" s="44">
        <v>6</v>
      </c>
      <c r="O213" s="44">
        <v>60</v>
      </c>
      <c r="P213" s="44">
        <v>6</v>
      </c>
      <c r="Q213" s="44">
        <v>6</v>
      </c>
      <c r="R213" s="46">
        <v>125974</v>
      </c>
      <c r="S213" s="47">
        <v>0.05</v>
      </c>
      <c r="T213" s="47">
        <v>0.08</v>
      </c>
      <c r="U213" s="46">
        <v>2377.2847870706332</v>
      </c>
      <c r="V213" s="46">
        <v>117243.96129094031</v>
      </c>
      <c r="W213" s="46">
        <v>8730.0387090596923</v>
      </c>
      <c r="X213" s="46">
        <v>4528.7671400405616</v>
      </c>
      <c r="Y213" s="46">
        <v>3032.9302245915987</v>
      </c>
      <c r="Z213" s="46">
        <v>1495.8369154489628</v>
      </c>
      <c r="AA213" s="46">
        <v>873.00387090596928</v>
      </c>
      <c r="AB213" s="46">
        <v>1495.8369154489628</v>
      </c>
      <c r="AC213" s="46">
        <v>25393.125933296717</v>
      </c>
      <c r="AD213" s="46">
        <v>16663.087224238014</v>
      </c>
      <c r="AE213" s="46"/>
      <c r="AF213" s="44"/>
      <c r="AG213" s="44"/>
    </row>
    <row r="214" spans="1:33" s="43" customFormat="1">
      <c r="A214" s="42">
        <v>43982</v>
      </c>
      <c r="B214" s="42">
        <v>43982</v>
      </c>
      <c r="C214" s="42">
        <v>43982</v>
      </c>
      <c r="D214" s="43">
        <v>10042013</v>
      </c>
      <c r="E214" s="50" t="s">
        <v>852</v>
      </c>
      <c r="F214" s="48" t="s">
        <v>861</v>
      </c>
      <c r="G214" s="44">
        <v>143954226</v>
      </c>
      <c r="H214" s="44">
        <v>99</v>
      </c>
      <c r="I214" s="44" t="s">
        <v>396</v>
      </c>
      <c r="J214" s="44" t="s">
        <v>812</v>
      </c>
      <c r="K214" s="45">
        <v>41673</v>
      </c>
      <c r="L214" s="45">
        <v>50072</v>
      </c>
      <c r="M214" s="44">
        <v>276</v>
      </c>
      <c r="N214" s="44">
        <v>75</v>
      </c>
      <c r="O214" s="44">
        <v>180</v>
      </c>
      <c r="P214" s="44">
        <v>75</v>
      </c>
      <c r="Q214" s="44">
        <v>75</v>
      </c>
      <c r="R214" s="46">
        <v>0</v>
      </c>
      <c r="S214" s="47">
        <v>0</v>
      </c>
      <c r="T214" s="47">
        <v>9.1499999999999998E-2</v>
      </c>
      <c r="U214" s="46">
        <v>0</v>
      </c>
      <c r="V214" s="46">
        <v>0</v>
      </c>
      <c r="W214" s="46">
        <v>0</v>
      </c>
      <c r="X214" s="46" t="e">
        <v>#NUM!</v>
      </c>
      <c r="Y214" s="46">
        <v>0</v>
      </c>
      <c r="Z214" s="46">
        <v>0</v>
      </c>
      <c r="AA214" s="46">
        <v>0</v>
      </c>
      <c r="AB214" s="46">
        <v>0</v>
      </c>
      <c r="AC214" s="46" t="e">
        <v>#NUM!</v>
      </c>
      <c r="AD214" s="46">
        <v>0</v>
      </c>
      <c r="AE214" s="46" t="s">
        <v>943</v>
      </c>
      <c r="AF214" s="44"/>
      <c r="AG214" s="44"/>
    </row>
    <row r="215" spans="1:33" s="43" customFormat="1">
      <c r="A215" s="42">
        <v>43982</v>
      </c>
      <c r="B215" s="42">
        <v>43982</v>
      </c>
      <c r="C215" s="42">
        <v>43982</v>
      </c>
      <c r="D215" s="43">
        <v>10041622</v>
      </c>
      <c r="E215" s="50" t="s">
        <v>852</v>
      </c>
      <c r="F215" s="48" t="s">
        <v>853</v>
      </c>
      <c r="G215" s="44">
        <v>143982378</v>
      </c>
      <c r="H215" s="44">
        <v>98</v>
      </c>
      <c r="I215" s="44" t="s">
        <v>444</v>
      </c>
      <c r="J215" s="44" t="s">
        <v>812</v>
      </c>
      <c r="K215" s="45">
        <v>41590</v>
      </c>
      <c r="L215" s="45">
        <v>44136</v>
      </c>
      <c r="M215" s="44">
        <v>84</v>
      </c>
      <c r="N215" s="44">
        <v>78</v>
      </c>
      <c r="O215" s="44">
        <v>60</v>
      </c>
      <c r="P215" s="44">
        <v>60</v>
      </c>
      <c r="Q215" s="44">
        <v>60</v>
      </c>
      <c r="R215" s="46">
        <v>1064564</v>
      </c>
      <c r="S215" s="47">
        <v>0.05</v>
      </c>
      <c r="T215" s="47">
        <v>9.1499999999999998E-2</v>
      </c>
      <c r="U215" s="46">
        <v>20089.63597300286</v>
      </c>
      <c r="V215" s="46">
        <v>964399.86289751355</v>
      </c>
      <c r="W215" s="46">
        <v>100164.13710248645</v>
      </c>
      <c r="X215" s="46">
        <v>240978.29548265843</v>
      </c>
      <c r="Y215" s="46">
        <v>140814.15838017152</v>
      </c>
      <c r="Z215" s="46">
        <v>100164.13710248691</v>
      </c>
      <c r="AA215" s="46">
        <v>100164.13710248645</v>
      </c>
      <c r="AB215" s="46">
        <v>100164.13710248691</v>
      </c>
      <c r="AC215" s="46">
        <v>240978.29548265843</v>
      </c>
      <c r="AD215" s="46">
        <v>140814.15838017152</v>
      </c>
      <c r="AE215" s="46">
        <v>4.6566128730773926E-10</v>
      </c>
      <c r="AF215" s="44"/>
      <c r="AG215" s="44"/>
    </row>
    <row r="216" spans="1:33" s="43" customFormat="1">
      <c r="A216" s="42">
        <v>43982</v>
      </c>
      <c r="B216" s="42">
        <v>43982</v>
      </c>
      <c r="C216" s="42">
        <v>43982</v>
      </c>
      <c r="D216" s="43">
        <v>10042103</v>
      </c>
      <c r="E216" s="50" t="s">
        <v>852</v>
      </c>
      <c r="F216" s="48" t="s">
        <v>853</v>
      </c>
      <c r="G216" s="44">
        <v>143985008</v>
      </c>
      <c r="H216" s="44">
        <v>98</v>
      </c>
      <c r="I216" s="44" t="s">
        <v>497</v>
      </c>
      <c r="J216" s="44" t="s">
        <v>812</v>
      </c>
      <c r="K216" s="45">
        <v>41836</v>
      </c>
      <c r="L216" s="45">
        <v>44409</v>
      </c>
      <c r="M216" s="44">
        <v>85</v>
      </c>
      <c r="N216" s="44">
        <v>70</v>
      </c>
      <c r="O216" s="44">
        <v>60</v>
      </c>
      <c r="P216" s="44">
        <v>60</v>
      </c>
      <c r="Q216" s="44">
        <v>60</v>
      </c>
      <c r="R216" s="46">
        <v>1472320</v>
      </c>
      <c r="S216" s="47">
        <v>0.05</v>
      </c>
      <c r="T216" s="47">
        <v>9.1499999999999998E-2</v>
      </c>
      <c r="U216" s="46">
        <v>27784.494718750182</v>
      </c>
      <c r="V216" s="46">
        <v>1333790.365014473</v>
      </c>
      <c r="W216" s="46">
        <v>138529.63498552702</v>
      </c>
      <c r="X216" s="46">
        <v>333279.31811053888</v>
      </c>
      <c r="Y216" s="46">
        <v>194749.68312501092</v>
      </c>
      <c r="Z216" s="46">
        <v>138529.63498552795</v>
      </c>
      <c r="AA216" s="46">
        <v>138529.63498552702</v>
      </c>
      <c r="AB216" s="46">
        <v>138529.63498552795</v>
      </c>
      <c r="AC216" s="46">
        <v>333279.31811053888</v>
      </c>
      <c r="AD216" s="46">
        <v>194749.68312501092</v>
      </c>
      <c r="AE216" s="46">
        <v>9.3132257461547852E-10</v>
      </c>
      <c r="AF216" s="44"/>
      <c r="AG216" s="44"/>
    </row>
    <row r="217" spans="1:33" s="43" customFormat="1">
      <c r="A217" s="42">
        <v>43982</v>
      </c>
      <c r="B217" s="42">
        <v>43982</v>
      </c>
      <c r="C217" s="42">
        <v>43982</v>
      </c>
      <c r="D217" s="43">
        <v>10041729</v>
      </c>
      <c r="E217" s="50" t="s">
        <v>868</v>
      </c>
      <c r="F217" s="48" t="s">
        <v>853</v>
      </c>
      <c r="G217" s="44">
        <v>143985385</v>
      </c>
      <c r="H217" s="44">
        <v>98</v>
      </c>
      <c r="I217" s="44" t="s">
        <v>508</v>
      </c>
      <c r="J217" s="44" t="s">
        <v>812</v>
      </c>
      <c r="K217" s="45">
        <v>42145</v>
      </c>
      <c r="L217" s="45">
        <v>43983</v>
      </c>
      <c r="M217" s="44">
        <v>60</v>
      </c>
      <c r="N217" s="44">
        <v>59</v>
      </c>
      <c r="O217" s="44">
        <v>60</v>
      </c>
      <c r="P217" s="44">
        <v>59</v>
      </c>
      <c r="Q217" s="44">
        <v>59</v>
      </c>
      <c r="R217" s="46">
        <v>203520</v>
      </c>
      <c r="S217" s="47">
        <v>0.05</v>
      </c>
      <c r="T217" s="47">
        <v>9.1499999999999998E-2</v>
      </c>
      <c r="U217" s="46">
        <v>3840.6734712291059</v>
      </c>
      <c r="V217" s="46">
        <v>184370.93504655611</v>
      </c>
      <c r="W217" s="46">
        <v>19149.064953443885</v>
      </c>
      <c r="X217" s="46">
        <v>46040.409701356723</v>
      </c>
      <c r="Y217" s="46">
        <v>26904.4718693014</v>
      </c>
      <c r="Z217" s="46">
        <v>19135.937832055322</v>
      </c>
      <c r="AA217" s="46">
        <v>18829.913870886485</v>
      </c>
      <c r="AB217" s="46">
        <v>19135.937832055322</v>
      </c>
      <c r="AC217" s="46">
        <v>46069.473227190319</v>
      </c>
      <c r="AD217" s="46">
        <v>26920.408273746318</v>
      </c>
      <c r="AE217" s="46">
        <v>1.1641532182693481E-10</v>
      </c>
      <c r="AF217" s="44"/>
      <c r="AG217" s="44"/>
    </row>
    <row r="218" spans="1:33" s="43" customFormat="1">
      <c r="A218" s="42">
        <v>43982</v>
      </c>
      <c r="B218" s="42">
        <v>43982</v>
      </c>
      <c r="C218" s="42">
        <v>43982</v>
      </c>
      <c r="D218" s="43">
        <v>10042003</v>
      </c>
      <c r="E218" s="50" t="s">
        <v>868</v>
      </c>
      <c r="F218" s="48" t="s">
        <v>853</v>
      </c>
      <c r="G218" s="44">
        <v>143985725</v>
      </c>
      <c r="H218" s="44">
        <v>98</v>
      </c>
      <c r="I218" s="44" t="s">
        <v>523</v>
      </c>
      <c r="J218" s="44" t="s">
        <v>812</v>
      </c>
      <c r="K218" s="45">
        <v>42153</v>
      </c>
      <c r="L218" s="45">
        <v>43983</v>
      </c>
      <c r="M218" s="44">
        <v>60</v>
      </c>
      <c r="N218" s="44">
        <v>59</v>
      </c>
      <c r="O218" s="44">
        <v>60</v>
      </c>
      <c r="P218" s="44">
        <v>59</v>
      </c>
      <c r="Q218" s="44">
        <v>59</v>
      </c>
      <c r="R218" s="46">
        <v>421486</v>
      </c>
      <c r="S218" s="47">
        <v>0.05</v>
      </c>
      <c r="T218" s="47">
        <v>9.1499999999999998E-2</v>
      </c>
      <c r="U218" s="46">
        <v>7953.9607836795931</v>
      </c>
      <c r="V218" s="46">
        <v>381828.65531167819</v>
      </c>
      <c r="W218" s="46">
        <v>39657.344688321813</v>
      </c>
      <c r="X218" s="46">
        <v>95348.801706888946</v>
      </c>
      <c r="Y218" s="46">
        <v>55718.643034121313</v>
      </c>
      <c r="Z218" s="46">
        <v>39630.158672767633</v>
      </c>
      <c r="AA218" s="46">
        <v>38996.388943516453</v>
      </c>
      <c r="AB218" s="46">
        <v>39630.158672767633</v>
      </c>
      <c r="AC218" s="46">
        <v>95408.991709097638</v>
      </c>
      <c r="AD218" s="46">
        <v>55751.647020775592</v>
      </c>
      <c r="AE218" s="46">
        <v>2.3283064365386963E-10</v>
      </c>
      <c r="AF218" s="44"/>
      <c r="AG218" s="44"/>
    </row>
    <row r="219" spans="1:33" s="43" customFormat="1">
      <c r="A219" s="42">
        <v>43982</v>
      </c>
      <c r="B219" s="42">
        <v>43982</v>
      </c>
      <c r="C219" s="42">
        <v>43982</v>
      </c>
      <c r="D219" s="43">
        <v>10042314</v>
      </c>
      <c r="E219" s="50" t="s">
        <v>852</v>
      </c>
      <c r="F219" s="48" t="s">
        <v>853</v>
      </c>
      <c r="G219" s="44">
        <v>143999904</v>
      </c>
      <c r="H219" s="44">
        <v>99</v>
      </c>
      <c r="I219" s="44" t="s">
        <v>602</v>
      </c>
      <c r="J219" s="44" t="s">
        <v>816</v>
      </c>
      <c r="K219" s="45">
        <v>40969</v>
      </c>
      <c r="L219" s="45">
        <v>45658</v>
      </c>
      <c r="M219" s="44">
        <v>154</v>
      </c>
      <c r="N219" s="44">
        <v>98</v>
      </c>
      <c r="O219" s="44">
        <v>154</v>
      </c>
      <c r="P219" s="44">
        <v>98</v>
      </c>
      <c r="Q219" s="44">
        <v>98</v>
      </c>
      <c r="R219" s="46">
        <v>4584289</v>
      </c>
      <c r="S219" s="47">
        <v>0.03</v>
      </c>
      <c r="T219" s="47">
        <v>8.1500000000000003E-2</v>
      </c>
      <c r="U219" s="46">
        <v>35902.003817663775</v>
      </c>
      <c r="V219" s="46">
        <v>3422201.1713113445</v>
      </c>
      <c r="W219" s="46">
        <v>1162087.8286886555</v>
      </c>
      <c r="X219" s="46">
        <v>1763917.5842187207</v>
      </c>
      <c r="Y219" s="46">
        <v>808046.45153049985</v>
      </c>
      <c r="Z219" s="46">
        <v>955871.13268822082</v>
      </c>
      <c r="AA219" s="46">
        <v>739510.43643823534</v>
      </c>
      <c r="AB219" s="46">
        <v>955871.13268822082</v>
      </c>
      <c r="AC219" s="46">
        <v>2106707.4166089292</v>
      </c>
      <c r="AD219" s="46">
        <v>944619.58792022057</v>
      </c>
      <c r="AE219" s="46">
        <v>5.3085386753082275E-8</v>
      </c>
      <c r="AF219" s="44"/>
      <c r="AG219" s="44"/>
    </row>
    <row r="220" spans="1:33" s="43" customFormat="1">
      <c r="A220" s="42">
        <v>43982</v>
      </c>
      <c r="B220" s="42">
        <v>43982</v>
      </c>
      <c r="C220" s="42">
        <v>43982</v>
      </c>
      <c r="D220" s="43">
        <v>9972314</v>
      </c>
      <c r="E220" s="50" t="s">
        <v>852</v>
      </c>
      <c r="F220" s="48" t="s">
        <v>853</v>
      </c>
      <c r="G220" s="44">
        <v>143986926</v>
      </c>
      <c r="H220" s="44">
        <v>98</v>
      </c>
      <c r="I220" s="44" t="s">
        <v>624</v>
      </c>
      <c r="J220" s="44" t="s">
        <v>818</v>
      </c>
      <c r="K220" s="45">
        <v>42443</v>
      </c>
      <c r="L220" s="45">
        <v>44256</v>
      </c>
      <c r="M220" s="44">
        <v>60</v>
      </c>
      <c r="N220" s="44">
        <v>50</v>
      </c>
      <c r="O220" s="44">
        <v>60</v>
      </c>
      <c r="P220" s="44">
        <v>50</v>
      </c>
      <c r="Q220" s="44">
        <v>50</v>
      </c>
      <c r="R220" s="46">
        <v>65055</v>
      </c>
      <c r="S220" s="47">
        <v>0.05</v>
      </c>
      <c r="T220" s="47">
        <v>8.8999999999999996E-2</v>
      </c>
      <c r="U220" s="46">
        <v>1227.6681047111313</v>
      </c>
      <c r="V220" s="46">
        <v>59279.413692989001</v>
      </c>
      <c r="W220" s="46">
        <v>5775.586307010999</v>
      </c>
      <c r="X220" s="46">
        <v>13894.392162011638</v>
      </c>
      <c r="Y220" s="46">
        <v>8328.3719216030004</v>
      </c>
      <c r="Z220" s="46">
        <v>5566.0202404086376</v>
      </c>
      <c r="AA220" s="46">
        <v>4812.9885891758331</v>
      </c>
      <c r="AB220" s="46">
        <v>5566.0202404086376</v>
      </c>
      <c r="AC220" s="46">
        <v>14380.672589678667</v>
      </c>
      <c r="AD220" s="46">
        <v>8605.0862826678858</v>
      </c>
      <c r="AE220" s="46">
        <v>-2.1827872842550278E-10</v>
      </c>
      <c r="AF220" s="44"/>
      <c r="AG220" s="44"/>
    </row>
    <row r="221" spans="1:33" s="43" customFormat="1">
      <c r="A221" s="42">
        <v>43982</v>
      </c>
      <c r="B221" s="42">
        <v>43982</v>
      </c>
      <c r="C221" s="42">
        <v>43982</v>
      </c>
      <c r="D221" s="43">
        <v>10041808</v>
      </c>
      <c r="E221" s="50" t="s">
        <v>852</v>
      </c>
      <c r="F221" s="48" t="s">
        <v>853</v>
      </c>
      <c r="G221" s="44">
        <v>143986535</v>
      </c>
      <c r="H221" s="44">
        <v>98</v>
      </c>
      <c r="I221" s="44" t="s">
        <v>658</v>
      </c>
      <c r="J221" s="44" t="s">
        <v>820</v>
      </c>
      <c r="K221" s="45">
        <v>42606</v>
      </c>
      <c r="L221" s="45">
        <v>44075</v>
      </c>
      <c r="M221" s="44">
        <v>48</v>
      </c>
      <c r="N221" s="44">
        <v>44</v>
      </c>
      <c r="O221" s="44">
        <v>48</v>
      </c>
      <c r="P221" s="44">
        <v>44</v>
      </c>
      <c r="Q221" s="44">
        <v>44</v>
      </c>
      <c r="R221" s="46">
        <v>384687</v>
      </c>
      <c r="S221" s="47">
        <v>0.05</v>
      </c>
      <c r="T221" s="47">
        <v>8.5000000000000006E-2</v>
      </c>
      <c r="U221" s="46">
        <v>8859.0698558112981</v>
      </c>
      <c r="V221" s="46">
        <v>359419.05318345572</v>
      </c>
      <c r="W221" s="46">
        <v>25267.946816544281</v>
      </c>
      <c r="X221" s="46">
        <v>65197.563316786604</v>
      </c>
      <c r="Y221" s="46">
        <v>40182.278953160159</v>
      </c>
      <c r="Z221" s="46">
        <v>25015.284363626444</v>
      </c>
      <c r="AA221" s="46">
        <v>23162.284581832257</v>
      </c>
      <c r="AB221" s="46">
        <v>25015.284363626444</v>
      </c>
      <c r="AC221" s="46">
        <v>65816.299895487784</v>
      </c>
      <c r="AD221" s="46">
        <v>40548.353078942222</v>
      </c>
      <c r="AE221" s="46">
        <v>1.280568540096283E-9</v>
      </c>
      <c r="AF221" s="44"/>
      <c r="AG221" s="44"/>
    </row>
    <row r="222" spans="1:33" s="43" customFormat="1">
      <c r="A222" s="42">
        <v>43982</v>
      </c>
      <c r="B222" s="42">
        <v>43982</v>
      </c>
      <c r="C222" s="42">
        <v>43982</v>
      </c>
      <c r="D222" s="43">
        <v>10042013</v>
      </c>
      <c r="E222" s="50" t="s">
        <v>852</v>
      </c>
      <c r="F222" s="48" t="s">
        <v>861</v>
      </c>
      <c r="G222" s="44">
        <v>143989054</v>
      </c>
      <c r="H222" s="44">
        <v>98</v>
      </c>
      <c r="I222" s="44" t="s">
        <v>729</v>
      </c>
      <c r="J222" s="44" t="s">
        <v>820</v>
      </c>
      <c r="K222" s="45">
        <v>42971</v>
      </c>
      <c r="L222" s="45">
        <v>45536</v>
      </c>
      <c r="M222" s="44">
        <v>84</v>
      </c>
      <c r="N222" s="44">
        <v>32</v>
      </c>
      <c r="O222" s="44">
        <v>60</v>
      </c>
      <c r="P222" s="44">
        <v>32</v>
      </c>
      <c r="Q222" s="44">
        <v>32</v>
      </c>
      <c r="R222" s="46">
        <v>0</v>
      </c>
      <c r="S222" s="47">
        <v>0</v>
      </c>
      <c r="T222" s="47">
        <v>8.5000000000000006E-2</v>
      </c>
      <c r="U222" s="46">
        <v>0</v>
      </c>
      <c r="V222" s="46">
        <v>0</v>
      </c>
      <c r="W222" s="46">
        <v>0</v>
      </c>
      <c r="X222" s="46" t="e">
        <v>#NUM!</v>
      </c>
      <c r="Y222" s="46">
        <v>0</v>
      </c>
      <c r="Z222" s="46">
        <v>0</v>
      </c>
      <c r="AA222" s="46">
        <v>0</v>
      </c>
      <c r="AB222" s="46">
        <v>0</v>
      </c>
      <c r="AC222" s="46" t="e">
        <v>#NUM!</v>
      </c>
      <c r="AD222" s="46">
        <v>0</v>
      </c>
      <c r="AE222" s="46" t="s">
        <v>943</v>
      </c>
      <c r="AF222" s="44"/>
      <c r="AG222" s="44"/>
    </row>
    <row r="223" spans="1:33" s="43" customFormat="1">
      <c r="A223" s="42">
        <v>44012</v>
      </c>
      <c r="B223" s="42">
        <v>44012</v>
      </c>
      <c r="C223" s="42">
        <v>44012</v>
      </c>
      <c r="D223" s="43">
        <v>10041921</v>
      </c>
      <c r="E223" s="50" t="s">
        <v>852</v>
      </c>
      <c r="F223" s="48" t="s">
        <v>853</v>
      </c>
      <c r="G223" s="44">
        <v>143214672</v>
      </c>
      <c r="H223" s="44">
        <v>99</v>
      </c>
      <c r="I223" s="44" t="s">
        <v>258</v>
      </c>
      <c r="J223" s="44" t="s">
        <v>814</v>
      </c>
      <c r="K223" s="45">
        <v>41246</v>
      </c>
      <c r="L223" s="45">
        <v>47818</v>
      </c>
      <c r="M223" s="44">
        <v>216</v>
      </c>
      <c r="N223" s="44">
        <v>90</v>
      </c>
      <c r="O223" s="44">
        <v>180</v>
      </c>
      <c r="P223" s="44">
        <v>90</v>
      </c>
      <c r="Q223" s="44">
        <v>90</v>
      </c>
      <c r="R223" s="46">
        <v>2750102</v>
      </c>
      <c r="S223" s="47">
        <v>0.03</v>
      </c>
      <c r="T223" s="47">
        <v>7.6499999999999999E-2</v>
      </c>
      <c r="U223" s="46">
        <v>18991.69950091781</v>
      </c>
      <c r="V223" s="46">
        <v>2029988.9586557229</v>
      </c>
      <c r="W223" s="46">
        <v>720113.0413442771</v>
      </c>
      <c r="X223" s="46">
        <v>976849.46540958865</v>
      </c>
      <c r="Y223" s="46">
        <v>488055.24238427891</v>
      </c>
      <c r="Z223" s="46">
        <v>488794.22302530974</v>
      </c>
      <c r="AA223" s="46">
        <v>360056.52067213855</v>
      </c>
      <c r="AB223" s="46">
        <v>488794.22302530974</v>
      </c>
      <c r="AC223" s="46">
        <v>1388516.9515094899</v>
      </c>
      <c r="AD223" s="46">
        <v>668403.9101652056</v>
      </c>
      <c r="AE223" s="46">
        <v>7.2177499532699585E-9</v>
      </c>
      <c r="AF223" s="44"/>
      <c r="AG223" s="44"/>
    </row>
    <row r="224" spans="1:33" s="43" customFormat="1">
      <c r="A224" s="42">
        <v>44012</v>
      </c>
      <c r="B224" s="42">
        <v>44012</v>
      </c>
      <c r="C224" s="42">
        <v>44012</v>
      </c>
      <c r="D224" s="43">
        <v>10041181</v>
      </c>
      <c r="E224" s="50" t="s">
        <v>868</v>
      </c>
      <c r="F224" s="48" t="s">
        <v>853</v>
      </c>
      <c r="G224" s="44">
        <v>143982084</v>
      </c>
      <c r="H224" s="44">
        <v>98</v>
      </c>
      <c r="I224" s="44" t="s">
        <v>439</v>
      </c>
      <c r="J224" s="44" t="s">
        <v>812</v>
      </c>
      <c r="K224" s="45">
        <v>41452</v>
      </c>
      <c r="L224" s="45">
        <v>44013</v>
      </c>
      <c r="M224" s="44">
        <v>84</v>
      </c>
      <c r="N224" s="44">
        <v>83</v>
      </c>
      <c r="O224" s="44">
        <v>60</v>
      </c>
      <c r="P224" s="44">
        <v>60</v>
      </c>
      <c r="Q224" s="44">
        <v>60</v>
      </c>
      <c r="R224" s="46">
        <v>354406</v>
      </c>
      <c r="S224" s="47">
        <v>0.05</v>
      </c>
      <c r="T224" s="47">
        <v>9.1499999999999998E-2</v>
      </c>
      <c r="U224" s="46">
        <v>6688.0784308393395</v>
      </c>
      <c r="V224" s="46">
        <v>321060.16905517766</v>
      </c>
      <c r="W224" s="46">
        <v>33345.830944822344</v>
      </c>
      <c r="X224" s="46">
        <v>80224.536795182852</v>
      </c>
      <c r="Y224" s="46">
        <v>46878.705850360333</v>
      </c>
      <c r="Z224" s="46">
        <v>33345.830944822519</v>
      </c>
      <c r="AA224" s="46">
        <v>33345.830944822344</v>
      </c>
      <c r="AB224" s="46">
        <v>33345.830944822519</v>
      </c>
      <c r="AC224" s="46">
        <v>80224.536795182852</v>
      </c>
      <c r="AD224" s="46">
        <v>46878.705850360333</v>
      </c>
      <c r="AE224" s="46">
        <v>1.7462298274040222E-10</v>
      </c>
      <c r="AF224" s="44"/>
      <c r="AG224" s="44"/>
    </row>
    <row r="225" spans="1:33" s="43" customFormat="1">
      <c r="A225" s="42">
        <v>44012</v>
      </c>
      <c r="B225" s="42">
        <v>44012</v>
      </c>
      <c r="C225" s="42">
        <v>44012</v>
      </c>
      <c r="D225" s="43">
        <v>10042150</v>
      </c>
      <c r="E225" s="50" t="s">
        <v>852</v>
      </c>
      <c r="F225" s="48" t="s">
        <v>853</v>
      </c>
      <c r="G225" s="44">
        <v>143984273</v>
      </c>
      <c r="H225" s="44">
        <v>98</v>
      </c>
      <c r="I225" s="44" t="s">
        <v>480</v>
      </c>
      <c r="J225" s="44" t="s">
        <v>812</v>
      </c>
      <c r="K225" s="45">
        <v>41928</v>
      </c>
      <c r="L225" s="45">
        <v>44501</v>
      </c>
      <c r="M225" s="44">
        <v>85</v>
      </c>
      <c r="N225" s="44">
        <v>68</v>
      </c>
      <c r="O225" s="44">
        <v>60</v>
      </c>
      <c r="P225" s="44">
        <v>60</v>
      </c>
      <c r="Q225" s="44">
        <v>60</v>
      </c>
      <c r="R225" s="46">
        <v>699819</v>
      </c>
      <c r="S225" s="47">
        <v>0.05</v>
      </c>
      <c r="T225" s="47">
        <v>9.1499999999999998E-2</v>
      </c>
      <c r="U225" s="46">
        <v>13206.447857518089</v>
      </c>
      <c r="V225" s="46">
        <v>633973.48365441163</v>
      </c>
      <c r="W225" s="46">
        <v>65845.516345588374</v>
      </c>
      <c r="X225" s="46">
        <v>158413.38779667404</v>
      </c>
      <c r="Y225" s="46">
        <v>92567.871451085317</v>
      </c>
      <c r="Z225" s="46">
        <v>65845.516345588723</v>
      </c>
      <c r="AA225" s="46">
        <v>65845.516345588374</v>
      </c>
      <c r="AB225" s="46">
        <v>65845.516345588723</v>
      </c>
      <c r="AC225" s="46">
        <v>158413.38779667404</v>
      </c>
      <c r="AD225" s="46">
        <v>92567.871451085317</v>
      </c>
      <c r="AE225" s="46">
        <v>3.4924596548080444E-10</v>
      </c>
      <c r="AF225" s="44"/>
      <c r="AG225" s="44"/>
    </row>
    <row r="226" spans="1:33" s="43" customFormat="1">
      <c r="A226" s="42">
        <v>44012</v>
      </c>
      <c r="B226" s="42">
        <v>44012</v>
      </c>
      <c r="C226" s="42">
        <v>44012</v>
      </c>
      <c r="D226" s="43">
        <v>10055411</v>
      </c>
      <c r="E226" s="50" t="s">
        <v>868</v>
      </c>
      <c r="F226" s="48" t="s">
        <v>853</v>
      </c>
      <c r="G226" s="44">
        <v>143984885</v>
      </c>
      <c r="H226" s="44">
        <v>98</v>
      </c>
      <c r="I226" s="44" t="s">
        <v>492</v>
      </c>
      <c r="J226" s="44" t="s">
        <v>812</v>
      </c>
      <c r="K226" s="45">
        <v>42173</v>
      </c>
      <c r="L226" s="45">
        <v>44013</v>
      </c>
      <c r="M226" s="44">
        <v>60</v>
      </c>
      <c r="N226" s="44">
        <v>59</v>
      </c>
      <c r="O226" s="44">
        <v>60</v>
      </c>
      <c r="P226" s="44">
        <v>59</v>
      </c>
      <c r="Q226" s="44">
        <v>59</v>
      </c>
      <c r="R226" s="46">
        <v>203746</v>
      </c>
      <c r="S226" s="47">
        <v>0.05</v>
      </c>
      <c r="T226" s="47">
        <v>9.1499999999999998E-2</v>
      </c>
      <c r="U226" s="46">
        <v>3844.9383700326521</v>
      </c>
      <c r="V226" s="46">
        <v>184575.67085296591</v>
      </c>
      <c r="W226" s="46">
        <v>19170.329147034092</v>
      </c>
      <c r="X226" s="46">
        <v>46091.535549393797</v>
      </c>
      <c r="Y226" s="46">
        <v>26934.348100838659</v>
      </c>
      <c r="Z226" s="46">
        <v>19157.187448555138</v>
      </c>
      <c r="AA226" s="46">
        <v>18850.82366125019</v>
      </c>
      <c r="AB226" s="46">
        <v>19157.187448555138</v>
      </c>
      <c r="AC226" s="46">
        <v>46120.631348993338</v>
      </c>
      <c r="AD226" s="46">
        <v>26950.30220195913</v>
      </c>
      <c r="AE226" s="46">
        <v>1.1641532182693481E-10</v>
      </c>
      <c r="AF226" s="44"/>
      <c r="AG226" s="44"/>
    </row>
    <row r="227" spans="1:33" s="43" customFormat="1">
      <c r="A227" s="42">
        <v>44012</v>
      </c>
      <c r="B227" s="42">
        <v>44012</v>
      </c>
      <c r="C227" s="42">
        <v>44012</v>
      </c>
      <c r="D227" s="43">
        <v>10041966</v>
      </c>
      <c r="E227" s="50" t="s">
        <v>868</v>
      </c>
      <c r="F227" s="48" t="s">
        <v>853</v>
      </c>
      <c r="G227" s="44">
        <v>143985598</v>
      </c>
      <c r="H227" s="44">
        <v>98</v>
      </c>
      <c r="I227" s="44" t="s">
        <v>520</v>
      </c>
      <c r="J227" s="44" t="s">
        <v>812</v>
      </c>
      <c r="K227" s="45">
        <v>42184</v>
      </c>
      <c r="L227" s="45">
        <v>44013</v>
      </c>
      <c r="M227" s="44">
        <v>60</v>
      </c>
      <c r="N227" s="44">
        <v>59</v>
      </c>
      <c r="O227" s="44">
        <v>60</v>
      </c>
      <c r="P227" s="44">
        <v>59</v>
      </c>
      <c r="Q227" s="44">
        <v>59</v>
      </c>
      <c r="R227" s="46">
        <v>264320</v>
      </c>
      <c r="S227" s="47">
        <v>0.05</v>
      </c>
      <c r="T227" s="47">
        <v>9.1499999999999998E-2</v>
      </c>
      <c r="U227" s="46">
        <v>4988.0444767849704</v>
      </c>
      <c r="V227" s="46">
        <v>239450.30243467819</v>
      </c>
      <c r="W227" s="46">
        <v>24869.697565321811</v>
      </c>
      <c r="X227" s="46">
        <v>59794.620146730565</v>
      </c>
      <c r="Y227" s="46">
        <v>34941.971327111562</v>
      </c>
      <c r="Z227" s="46">
        <v>24852.648819619004</v>
      </c>
      <c r="AA227" s="46">
        <v>24455.20260589978</v>
      </c>
      <c r="AB227" s="46">
        <v>24852.648819619004</v>
      </c>
      <c r="AC227" s="46">
        <v>59832.366172420152</v>
      </c>
      <c r="AD227" s="46">
        <v>34962.668607098225</v>
      </c>
      <c r="AE227" s="46">
        <v>1.1641532182693481E-10</v>
      </c>
      <c r="AF227" s="44"/>
      <c r="AG227" s="44"/>
    </row>
    <row r="228" spans="1:33" s="43" customFormat="1">
      <c r="A228" s="42">
        <v>44012</v>
      </c>
      <c r="B228" s="42">
        <v>44012</v>
      </c>
      <c r="C228" s="42">
        <v>44012</v>
      </c>
      <c r="D228" s="43">
        <v>10042243</v>
      </c>
      <c r="E228" s="50" t="s">
        <v>852</v>
      </c>
      <c r="F228" s="48" t="s">
        <v>853</v>
      </c>
      <c r="G228" s="44">
        <v>143986306</v>
      </c>
      <c r="H228" s="44">
        <v>98</v>
      </c>
      <c r="I228" s="44" t="s">
        <v>537</v>
      </c>
      <c r="J228" s="44" t="s">
        <v>812</v>
      </c>
      <c r="K228" s="45">
        <v>42284</v>
      </c>
      <c r="L228" s="45">
        <v>44105</v>
      </c>
      <c r="M228" s="44">
        <v>60</v>
      </c>
      <c r="N228" s="44">
        <v>56</v>
      </c>
      <c r="O228" s="44">
        <v>60</v>
      </c>
      <c r="P228" s="44">
        <v>56</v>
      </c>
      <c r="Q228" s="44">
        <v>56</v>
      </c>
      <c r="R228" s="46">
        <v>154171</v>
      </c>
      <c r="S228" s="47">
        <v>0.05</v>
      </c>
      <c r="T228" s="47">
        <v>9.1499999999999998E-2</v>
      </c>
      <c r="U228" s="46">
        <v>2909.3969621308097</v>
      </c>
      <c r="V228" s="46">
        <v>139665.15048674628</v>
      </c>
      <c r="W228" s="46">
        <v>14505.849513253721</v>
      </c>
      <c r="X228" s="46">
        <v>34680.164207392663</v>
      </c>
      <c r="Y228" s="46">
        <v>20272.595744412421</v>
      </c>
      <c r="Z228" s="46">
        <v>14407.568462980242</v>
      </c>
      <c r="AA228" s="46">
        <v>13538.792879036806</v>
      </c>
      <c r="AB228" s="46">
        <v>14407.568462980242</v>
      </c>
      <c r="AC228" s="46">
        <v>34898.667241102405</v>
      </c>
      <c r="AD228" s="46">
        <v>20392.817727848567</v>
      </c>
      <c r="AE228" s="46">
        <v>1.1641532182693481E-10</v>
      </c>
      <c r="AF228" s="44"/>
      <c r="AG228" s="44"/>
    </row>
    <row r="229" spans="1:33" s="43" customFormat="1">
      <c r="A229" s="42">
        <v>44012</v>
      </c>
      <c r="B229" s="42">
        <v>44012</v>
      </c>
      <c r="C229" s="42">
        <v>44012</v>
      </c>
      <c r="D229" s="43">
        <v>10053991</v>
      </c>
      <c r="E229" s="50" t="s">
        <v>852</v>
      </c>
      <c r="F229" s="48" t="s">
        <v>853</v>
      </c>
      <c r="G229" s="44">
        <v>143986810</v>
      </c>
      <c r="H229" s="44">
        <v>98</v>
      </c>
      <c r="I229" s="44" t="s">
        <v>628</v>
      </c>
      <c r="J229" s="44" t="s">
        <v>818</v>
      </c>
      <c r="K229" s="45">
        <v>42471</v>
      </c>
      <c r="L229" s="45">
        <v>44287</v>
      </c>
      <c r="M229" s="44">
        <v>60</v>
      </c>
      <c r="N229" s="44">
        <v>50</v>
      </c>
      <c r="O229" s="44">
        <v>60</v>
      </c>
      <c r="P229" s="44">
        <v>50</v>
      </c>
      <c r="Q229" s="44">
        <v>50</v>
      </c>
      <c r="R229" s="46">
        <v>400832</v>
      </c>
      <c r="S229" s="47">
        <v>0.05</v>
      </c>
      <c r="T229" s="47">
        <v>8.8999999999999996E-2</v>
      </c>
      <c r="U229" s="46">
        <v>7564.1943239961911</v>
      </c>
      <c r="V229" s="46">
        <v>365246.11404793127</v>
      </c>
      <c r="W229" s="46">
        <v>35585.885952068726</v>
      </c>
      <c r="X229" s="46">
        <v>85609.361295572133</v>
      </c>
      <c r="Y229" s="46">
        <v>51314.702545230568</v>
      </c>
      <c r="Z229" s="46">
        <v>34294.658750341565</v>
      </c>
      <c r="AA229" s="46">
        <v>29654.904960057269</v>
      </c>
      <c r="AB229" s="46">
        <v>34294.658750341565</v>
      </c>
      <c r="AC229" s="46">
        <v>88605.545391838823</v>
      </c>
      <c r="AD229" s="46">
        <v>53019.659439771436</v>
      </c>
      <c r="AE229" s="46">
        <v>-1.3387762010097504E-9</v>
      </c>
      <c r="AF229" s="44"/>
      <c r="AG229" s="44"/>
    </row>
    <row r="230" spans="1:33" s="43" customFormat="1">
      <c r="A230" s="42">
        <v>44012</v>
      </c>
      <c r="B230" s="42">
        <v>44012</v>
      </c>
      <c r="C230" s="42">
        <v>44012</v>
      </c>
      <c r="D230" s="43">
        <v>10053986</v>
      </c>
      <c r="E230" s="50" t="s">
        <v>852</v>
      </c>
      <c r="F230" s="48" t="s">
        <v>853</v>
      </c>
      <c r="G230" s="44">
        <v>143988317</v>
      </c>
      <c r="H230" s="44">
        <v>98</v>
      </c>
      <c r="I230" s="44" t="s">
        <v>689</v>
      </c>
      <c r="J230" s="44" t="s">
        <v>820</v>
      </c>
      <c r="K230" s="45">
        <v>42831</v>
      </c>
      <c r="L230" s="45">
        <v>44652</v>
      </c>
      <c r="M230" s="44">
        <v>60</v>
      </c>
      <c r="N230" s="44">
        <v>38</v>
      </c>
      <c r="O230" s="44">
        <v>60</v>
      </c>
      <c r="P230" s="44">
        <v>38</v>
      </c>
      <c r="Q230" s="44">
        <v>38</v>
      </c>
      <c r="R230" s="46">
        <v>270487</v>
      </c>
      <c r="S230" s="47">
        <v>0.05</v>
      </c>
      <c r="T230" s="47">
        <v>8.5000000000000006E-2</v>
      </c>
      <c r="U230" s="46">
        <v>5104.4233746675864</v>
      </c>
      <c r="V230" s="46">
        <v>248795.63183945071</v>
      </c>
      <c r="W230" s="46">
        <v>21691.368160549289</v>
      </c>
      <c r="X230" s="46">
        <v>48818.450645160308</v>
      </c>
      <c r="Y230" s="46">
        <v>30572.2816774323</v>
      </c>
      <c r="Z230" s="46">
        <v>18246.168967728008</v>
      </c>
      <c r="AA230" s="46">
        <v>13737.866501681216</v>
      </c>
      <c r="AB230" s="46">
        <v>18246.168967728008</v>
      </c>
      <c r="AC230" s="46">
        <v>57469.770640605275</v>
      </c>
      <c r="AD230" s="46">
        <v>35778.402480055171</v>
      </c>
      <c r="AE230" s="46">
        <v>8.149072527885437E-10</v>
      </c>
      <c r="AF230" s="44"/>
      <c r="AG230" s="44"/>
    </row>
    <row r="231" spans="1:33" s="43" customFormat="1">
      <c r="A231" s="42">
        <v>44012</v>
      </c>
      <c r="B231" s="42">
        <v>44012</v>
      </c>
      <c r="C231" s="42">
        <v>44012</v>
      </c>
      <c r="D231" s="43">
        <v>10041693</v>
      </c>
      <c r="E231" s="50" t="s">
        <v>852</v>
      </c>
      <c r="F231" s="48" t="s">
        <v>853</v>
      </c>
      <c r="G231" s="44">
        <v>143987124</v>
      </c>
      <c r="H231" s="44">
        <v>98</v>
      </c>
      <c r="I231" s="44" t="s">
        <v>702</v>
      </c>
      <c r="J231" s="44" t="s">
        <v>820</v>
      </c>
      <c r="K231" s="45">
        <v>42859</v>
      </c>
      <c r="L231" s="45">
        <v>44682</v>
      </c>
      <c r="M231" s="44">
        <v>60</v>
      </c>
      <c r="N231" s="44">
        <v>37</v>
      </c>
      <c r="O231" s="44">
        <v>60</v>
      </c>
      <c r="P231" s="44">
        <v>37</v>
      </c>
      <c r="Q231" s="44">
        <v>37</v>
      </c>
      <c r="R231" s="46">
        <v>170165</v>
      </c>
      <c r="S231" s="47">
        <v>0.05</v>
      </c>
      <c r="T231" s="47">
        <v>8.5000000000000006E-2</v>
      </c>
      <c r="U231" s="46">
        <v>3211.2234730331206</v>
      </c>
      <c r="V231" s="46">
        <v>156518.82971070745</v>
      </c>
      <c r="W231" s="46">
        <v>13646.170289292553</v>
      </c>
      <c r="X231" s="46">
        <v>30230.779601477479</v>
      </c>
      <c r="Y231" s="46">
        <v>18940.33118364829</v>
      </c>
      <c r="Z231" s="46">
        <v>11290.44841782919</v>
      </c>
      <c r="AA231" s="46">
        <v>8415.1383450637422</v>
      </c>
      <c r="AB231" s="46">
        <v>11290.44841782919</v>
      </c>
      <c r="AC231" s="46">
        <v>36154.578671280324</v>
      </c>
      <c r="AD231" s="46">
        <v>22508.408381987247</v>
      </c>
      <c r="AE231" s="46">
        <v>5.2386894822120667E-10</v>
      </c>
      <c r="AF231" s="44"/>
      <c r="AG231" s="44"/>
    </row>
    <row r="232" spans="1:33" s="43" customFormat="1">
      <c r="A232" s="42">
        <v>44012</v>
      </c>
      <c r="B232" s="42">
        <v>44012</v>
      </c>
      <c r="C232" s="42">
        <v>44012</v>
      </c>
      <c r="D232" s="43">
        <v>10041990</v>
      </c>
      <c r="E232" s="50" t="s">
        <v>852</v>
      </c>
      <c r="F232" s="48" t="s">
        <v>853</v>
      </c>
      <c r="G232" s="44">
        <v>143989399</v>
      </c>
      <c r="H232" s="44">
        <v>98</v>
      </c>
      <c r="I232" s="44" t="s">
        <v>803</v>
      </c>
      <c r="J232" s="44" t="s">
        <v>822</v>
      </c>
      <c r="K232" s="45">
        <v>43404</v>
      </c>
      <c r="L232" s="45">
        <v>45231</v>
      </c>
      <c r="M232" s="44">
        <v>60</v>
      </c>
      <c r="N232" s="44">
        <v>19</v>
      </c>
      <c r="O232" s="44">
        <v>60</v>
      </c>
      <c r="P232" s="44">
        <v>19</v>
      </c>
      <c r="Q232" s="44">
        <v>19</v>
      </c>
      <c r="R232" s="46">
        <v>217863</v>
      </c>
      <c r="S232" s="47">
        <v>0.05</v>
      </c>
      <c r="T232" s="47">
        <v>0.08</v>
      </c>
      <c r="U232" s="46">
        <v>4111.3435753851545</v>
      </c>
      <c r="V232" s="46">
        <v>202765.02404248601</v>
      </c>
      <c r="W232" s="46">
        <v>15097.975957513991</v>
      </c>
      <c r="X232" s="46">
        <v>22415.572843558475</v>
      </c>
      <c r="Y232" s="46">
        <v>14910.132842192812</v>
      </c>
      <c r="Z232" s="46">
        <v>7505.4400013656632</v>
      </c>
      <c r="AA232" s="46">
        <v>4781.0257198794297</v>
      </c>
      <c r="AB232" s="46">
        <v>7505.4400013656632</v>
      </c>
      <c r="AC232" s="46">
        <v>43915.590480621584</v>
      </c>
      <c r="AD232" s="46">
        <v>28817.614523109311</v>
      </c>
      <c r="AE232" s="46">
        <v>-1.7171259969472885E-9</v>
      </c>
      <c r="AF232" s="44"/>
      <c r="AG232" s="44"/>
    </row>
    <row r="233" spans="1:33" s="43" customFormat="1">
      <c r="A233" s="42">
        <v>44043</v>
      </c>
      <c r="B233" s="42">
        <v>44043</v>
      </c>
      <c r="C233" s="42">
        <v>44043</v>
      </c>
      <c r="D233" s="43">
        <v>10042095</v>
      </c>
      <c r="E233" s="50" t="s">
        <v>868</v>
      </c>
      <c r="F233" s="48" t="s">
        <v>853</v>
      </c>
      <c r="G233" s="44">
        <v>141958755</v>
      </c>
      <c r="H233" s="44">
        <v>98</v>
      </c>
      <c r="I233" s="44" t="s">
        <v>10</v>
      </c>
      <c r="J233" s="44" t="s">
        <v>812</v>
      </c>
      <c r="K233" s="45">
        <v>42230</v>
      </c>
      <c r="L233" s="45">
        <v>44044</v>
      </c>
      <c r="M233" s="44">
        <v>60</v>
      </c>
      <c r="N233" s="44">
        <v>59</v>
      </c>
      <c r="O233" s="44">
        <v>60</v>
      </c>
      <c r="P233" s="44">
        <v>59</v>
      </c>
      <c r="Q233" s="44">
        <v>59</v>
      </c>
      <c r="R233" s="46">
        <v>90412</v>
      </c>
      <c r="S233" s="47">
        <v>0.05</v>
      </c>
      <c r="T233" s="47">
        <v>9.1499999999999998E-2</v>
      </c>
      <c r="U233" s="46">
        <v>1706.1859762223166</v>
      </c>
      <c r="V233" s="46">
        <v>81905.193491692364</v>
      </c>
      <c r="W233" s="46">
        <v>8506.8065083076362</v>
      </c>
      <c r="X233" s="46">
        <v>20453.0538616306</v>
      </c>
      <c r="Y233" s="46">
        <v>11952.078963479158</v>
      </c>
      <c r="Z233" s="46">
        <v>8500.9748981514422</v>
      </c>
      <c r="AA233" s="46">
        <v>8365.0263998358423</v>
      </c>
      <c r="AB233" s="46">
        <v>8500.9748981514422</v>
      </c>
      <c r="AC233" s="46">
        <v>20465.965081646675</v>
      </c>
      <c r="AD233" s="46">
        <v>11959.158573338995</v>
      </c>
      <c r="AE233" s="46">
        <v>4.3655745685100555E-11</v>
      </c>
      <c r="AF233" s="44"/>
      <c r="AG233" s="44"/>
    </row>
    <row r="234" spans="1:33" s="43" customFormat="1">
      <c r="A234" s="42">
        <v>44043</v>
      </c>
      <c r="B234" s="42">
        <v>44043</v>
      </c>
      <c r="C234" s="42">
        <v>44043</v>
      </c>
      <c r="D234" s="43">
        <v>10041510</v>
      </c>
      <c r="E234" s="50" t="s">
        <v>868</v>
      </c>
      <c r="F234" s="48" t="s">
        <v>853</v>
      </c>
      <c r="G234" s="44">
        <v>143026671</v>
      </c>
      <c r="H234" s="44">
        <v>99</v>
      </c>
      <c r="I234" s="44" t="s">
        <v>115</v>
      </c>
      <c r="J234" s="44" t="s">
        <v>811</v>
      </c>
      <c r="K234" s="45">
        <v>37805</v>
      </c>
      <c r="L234" s="45">
        <v>44013</v>
      </c>
      <c r="M234" s="44">
        <v>204</v>
      </c>
      <c r="N234" s="44">
        <v>204</v>
      </c>
      <c r="O234" s="44">
        <v>180</v>
      </c>
      <c r="P234" s="44">
        <v>180</v>
      </c>
      <c r="Q234" s="44">
        <v>180</v>
      </c>
      <c r="R234" s="46">
        <v>1048095</v>
      </c>
      <c r="S234" s="47">
        <v>0.03</v>
      </c>
      <c r="T234" s="47">
        <v>8.6499999999999994E-2</v>
      </c>
      <c r="U234" s="46">
        <v>7237.9516426716</v>
      </c>
      <c r="V234" s="46">
        <v>728492.56198079244</v>
      </c>
      <c r="W234" s="46">
        <v>319602.43801920756</v>
      </c>
      <c r="X234" s="46">
        <v>574338.73370008846</v>
      </c>
      <c r="Y234" s="46">
        <v>254736.295680888</v>
      </c>
      <c r="Z234" s="46">
        <v>319602.43801920046</v>
      </c>
      <c r="AA234" s="46">
        <v>319602.43801920756</v>
      </c>
      <c r="AB234" s="46">
        <v>319602.43801920046</v>
      </c>
      <c r="AC234" s="46">
        <v>574338.73370008846</v>
      </c>
      <c r="AD234" s="46">
        <v>254736.295680888</v>
      </c>
      <c r="AE234" s="46">
        <v>-7.1013346314430237E-9</v>
      </c>
      <c r="AF234" s="44"/>
      <c r="AG234" s="44"/>
    </row>
    <row r="235" spans="1:33" s="43" customFormat="1">
      <c r="A235" s="42">
        <v>44043</v>
      </c>
      <c r="B235" s="42">
        <v>44043</v>
      </c>
      <c r="C235" s="42">
        <v>44043</v>
      </c>
      <c r="D235" s="43">
        <v>10041247</v>
      </c>
      <c r="E235" s="50" t="s">
        <v>852</v>
      </c>
      <c r="F235" s="48" t="s">
        <v>853</v>
      </c>
      <c r="G235" s="44">
        <v>143612236</v>
      </c>
      <c r="H235" s="44">
        <v>99</v>
      </c>
      <c r="I235" s="44" t="s">
        <v>345</v>
      </c>
      <c r="J235" s="44" t="s">
        <v>814</v>
      </c>
      <c r="K235" s="45">
        <v>41354</v>
      </c>
      <c r="L235" s="45">
        <v>45017</v>
      </c>
      <c r="M235" s="44">
        <v>120</v>
      </c>
      <c r="N235" s="44">
        <v>87</v>
      </c>
      <c r="O235" s="44">
        <v>120</v>
      </c>
      <c r="P235" s="44">
        <v>87</v>
      </c>
      <c r="Q235" s="44">
        <v>87</v>
      </c>
      <c r="R235" s="46">
        <v>503670</v>
      </c>
      <c r="S235" s="47">
        <v>0.03</v>
      </c>
      <c r="T235" s="47">
        <v>7.6499999999999999E-2</v>
      </c>
      <c r="U235" s="46">
        <v>4863.4750282237846</v>
      </c>
      <c r="V235" s="46">
        <v>407032.66118972679</v>
      </c>
      <c r="W235" s="46">
        <v>96637.338810273213</v>
      </c>
      <c r="X235" s="46">
        <v>160413.5232890608</v>
      </c>
      <c r="Y235" s="46">
        <v>73320.531406669121</v>
      </c>
      <c r="Z235" s="46">
        <v>87092.991882391681</v>
      </c>
      <c r="AA235" s="46">
        <v>70062.07063744808</v>
      </c>
      <c r="AB235" s="46">
        <v>87092.991882391681</v>
      </c>
      <c r="AC235" s="46">
        <v>176584.34219712898</v>
      </c>
      <c r="AD235" s="46">
        <v>79947.003386854252</v>
      </c>
      <c r="AE235" s="46">
        <v>1.5133991837501526E-9</v>
      </c>
      <c r="AF235" s="44"/>
      <c r="AG235" s="44"/>
    </row>
    <row r="236" spans="1:33" s="43" customFormat="1">
      <c r="A236" s="42">
        <v>44043</v>
      </c>
      <c r="B236" s="42">
        <v>44043</v>
      </c>
      <c r="C236" s="42">
        <v>44043</v>
      </c>
      <c r="D236" s="43">
        <v>10041247</v>
      </c>
      <c r="E236" s="50" t="s">
        <v>852</v>
      </c>
      <c r="F236" s="48" t="s">
        <v>853</v>
      </c>
      <c r="G236" s="44">
        <v>143641287</v>
      </c>
      <c r="H236" s="44">
        <v>99</v>
      </c>
      <c r="I236" s="44" t="s">
        <v>347</v>
      </c>
      <c r="J236" s="44" t="s">
        <v>814</v>
      </c>
      <c r="K236" s="45">
        <v>41165</v>
      </c>
      <c r="L236" s="45">
        <v>45536</v>
      </c>
      <c r="M236" s="44">
        <v>144</v>
      </c>
      <c r="N236" s="44">
        <v>94</v>
      </c>
      <c r="O236" s="44">
        <v>144</v>
      </c>
      <c r="P236" s="44">
        <v>94</v>
      </c>
      <c r="Q236" s="44">
        <v>94</v>
      </c>
      <c r="R236" s="46">
        <v>1200068</v>
      </c>
      <c r="S236" s="47">
        <v>0.03</v>
      </c>
      <c r="T236" s="47">
        <v>7.6499999999999999E-2</v>
      </c>
      <c r="U236" s="46">
        <v>9934.0031683252982</v>
      </c>
      <c r="V236" s="46">
        <v>934213.78732299875</v>
      </c>
      <c r="W236" s="46">
        <v>265854.21267700125</v>
      </c>
      <c r="X236" s="46">
        <v>423755.50104716007</v>
      </c>
      <c r="Y236" s="46">
        <v>200091.70301419694</v>
      </c>
      <c r="Z236" s="46">
        <v>223663.79803296312</v>
      </c>
      <c r="AA236" s="46">
        <v>173543.72216415362</v>
      </c>
      <c r="AB236" s="46">
        <v>223663.79803296312</v>
      </c>
      <c r="AC236" s="46">
        <v>496282.66891584778</v>
      </c>
      <c r="AD236" s="46">
        <v>230428.45623884303</v>
      </c>
      <c r="AE236" s="46">
        <v>3.4924596548080444E-9</v>
      </c>
      <c r="AF236" s="44"/>
      <c r="AG236" s="44"/>
    </row>
    <row r="237" spans="1:33" s="43" customFormat="1">
      <c r="A237" s="42">
        <v>44043</v>
      </c>
      <c r="B237" s="42">
        <v>44043</v>
      </c>
      <c r="C237" s="42">
        <v>44043</v>
      </c>
      <c r="D237" s="43">
        <v>10041769</v>
      </c>
      <c r="E237" s="50" t="s">
        <v>868</v>
      </c>
      <c r="F237" s="48" t="s">
        <v>853</v>
      </c>
      <c r="G237" s="44">
        <v>143981916</v>
      </c>
      <c r="H237" s="44">
        <v>98</v>
      </c>
      <c r="I237" s="44" t="s">
        <v>436</v>
      </c>
      <c r="J237" s="44" t="s">
        <v>812</v>
      </c>
      <c r="K237" s="45">
        <v>41479</v>
      </c>
      <c r="L237" s="45">
        <v>44044</v>
      </c>
      <c r="M237" s="44">
        <v>84</v>
      </c>
      <c r="N237" s="44">
        <v>83</v>
      </c>
      <c r="O237" s="44">
        <v>60</v>
      </c>
      <c r="P237" s="44">
        <v>60</v>
      </c>
      <c r="Q237" s="44">
        <v>60</v>
      </c>
      <c r="R237" s="46">
        <v>531830</v>
      </c>
      <c r="S237" s="47">
        <v>0.05</v>
      </c>
      <c r="T237" s="47">
        <v>9.1499999999999998E-2</v>
      </c>
      <c r="U237" s="46">
        <v>10036.288188894336</v>
      </c>
      <c r="V237" s="46">
        <v>481790.45983593713</v>
      </c>
      <c r="W237" s="46">
        <v>50039.54016406287</v>
      </c>
      <c r="X237" s="46">
        <v>120386.83149772324</v>
      </c>
      <c r="Y237" s="46">
        <v>70347.291333660134</v>
      </c>
      <c r="Z237" s="46">
        <v>50039.540164063103</v>
      </c>
      <c r="AA237" s="46">
        <v>50039.54016406287</v>
      </c>
      <c r="AB237" s="46">
        <v>50039.540164063103</v>
      </c>
      <c r="AC237" s="46">
        <v>120386.83149772324</v>
      </c>
      <c r="AD237" s="46">
        <v>70347.291333660134</v>
      </c>
      <c r="AE237" s="46">
        <v>2.3283064365386963E-10</v>
      </c>
      <c r="AF237" s="44"/>
      <c r="AG237" s="44"/>
    </row>
    <row r="238" spans="1:33" s="43" customFormat="1">
      <c r="A238" s="42">
        <v>44043</v>
      </c>
      <c r="B238" s="42">
        <v>44043</v>
      </c>
      <c r="C238" s="42">
        <v>44043</v>
      </c>
      <c r="D238" s="43">
        <v>10041926</v>
      </c>
      <c r="E238" s="50" t="s">
        <v>868</v>
      </c>
      <c r="F238" s="48" t="s">
        <v>853</v>
      </c>
      <c r="G238" s="44">
        <v>143986128</v>
      </c>
      <c r="H238" s="44">
        <v>98</v>
      </c>
      <c r="I238" s="44" t="s">
        <v>532</v>
      </c>
      <c r="J238" s="44" t="s">
        <v>812</v>
      </c>
      <c r="K238" s="45">
        <v>42221</v>
      </c>
      <c r="L238" s="45">
        <v>44044</v>
      </c>
      <c r="M238" s="44">
        <v>60</v>
      </c>
      <c r="N238" s="44">
        <v>59</v>
      </c>
      <c r="O238" s="44">
        <v>60</v>
      </c>
      <c r="P238" s="44">
        <v>59</v>
      </c>
      <c r="Q238" s="44">
        <v>59</v>
      </c>
      <c r="R238" s="46">
        <v>250312</v>
      </c>
      <c r="S238" s="47">
        <v>0.05</v>
      </c>
      <c r="T238" s="47">
        <v>9.1499999999999998E-2</v>
      </c>
      <c r="U238" s="46">
        <v>4723.6962358996652</v>
      </c>
      <c r="V238" s="46">
        <v>226760.30607986217</v>
      </c>
      <c r="W238" s="46">
        <v>23551.693920137826</v>
      </c>
      <c r="X238" s="46">
        <v>56625.722450697736</v>
      </c>
      <c r="Y238" s="46">
        <v>33090.173754660849</v>
      </c>
      <c r="Z238" s="46">
        <v>23535.548696036887</v>
      </c>
      <c r="AA238" s="46">
        <v>23159.16568813553</v>
      </c>
      <c r="AB238" s="46">
        <v>23535.548696036887</v>
      </c>
      <c r="AC238" s="46">
        <v>56661.468074117845</v>
      </c>
      <c r="AD238" s="46">
        <v>33109.774153979903</v>
      </c>
      <c r="AE238" s="46">
        <v>1.1641532182693481E-10</v>
      </c>
      <c r="AF238" s="44"/>
      <c r="AG238" s="44"/>
    </row>
    <row r="239" spans="1:33" s="43" customFormat="1">
      <c r="A239" s="42">
        <v>44043</v>
      </c>
      <c r="B239" s="42">
        <v>44043</v>
      </c>
      <c r="C239" s="42">
        <v>44043</v>
      </c>
      <c r="D239" s="43">
        <v>10042104</v>
      </c>
      <c r="E239" s="50" t="s">
        <v>868</v>
      </c>
      <c r="F239" s="48" t="s">
        <v>853</v>
      </c>
      <c r="G239" s="44">
        <v>143986667</v>
      </c>
      <c r="H239" s="44">
        <v>98</v>
      </c>
      <c r="I239" s="44" t="s">
        <v>544</v>
      </c>
      <c r="J239" s="44" t="s">
        <v>812</v>
      </c>
      <c r="K239" s="45">
        <v>42220</v>
      </c>
      <c r="L239" s="45">
        <v>44044</v>
      </c>
      <c r="M239" s="44">
        <v>60</v>
      </c>
      <c r="N239" s="44">
        <v>59</v>
      </c>
      <c r="O239" s="44">
        <v>60</v>
      </c>
      <c r="P239" s="44">
        <v>59</v>
      </c>
      <c r="Q239" s="44">
        <v>59</v>
      </c>
      <c r="R239" s="46">
        <v>400388</v>
      </c>
      <c r="S239" s="47">
        <v>0.05</v>
      </c>
      <c r="T239" s="47">
        <v>9.1499999999999998E-2</v>
      </c>
      <c r="U239" s="46">
        <v>7555.8154962582503</v>
      </c>
      <c r="V239" s="46">
        <v>362715.7524637407</v>
      </c>
      <c r="W239" s="46">
        <v>37672.247536259296</v>
      </c>
      <c r="X239" s="46">
        <v>90576.000194117601</v>
      </c>
      <c r="Y239" s="46">
        <v>52929.577843975276</v>
      </c>
      <c r="Z239" s="46">
        <v>37646.422350142326</v>
      </c>
      <c r="AA239" s="46">
        <v>37044.376743988309</v>
      </c>
      <c r="AB239" s="46">
        <v>37646.422350142326</v>
      </c>
      <c r="AC239" s="46">
        <v>90633.177311754553</v>
      </c>
      <c r="AD239" s="46">
        <v>52960.929775494966</v>
      </c>
      <c r="AE239" s="46">
        <v>2.9103830456733704E-10</v>
      </c>
      <c r="AF239" s="44"/>
      <c r="AG239" s="44"/>
    </row>
    <row r="240" spans="1:33" s="43" customFormat="1">
      <c r="A240" s="42">
        <v>44043</v>
      </c>
      <c r="B240" s="42">
        <v>44043</v>
      </c>
      <c r="C240" s="42">
        <v>44043</v>
      </c>
      <c r="D240" s="43">
        <v>10042088</v>
      </c>
      <c r="E240" s="50" t="s">
        <v>852</v>
      </c>
      <c r="F240" s="48" t="s">
        <v>853</v>
      </c>
      <c r="G240" s="44">
        <v>143985695</v>
      </c>
      <c r="H240" s="44">
        <v>98</v>
      </c>
      <c r="I240" s="44" t="s">
        <v>612</v>
      </c>
      <c r="J240" s="44" t="s">
        <v>818</v>
      </c>
      <c r="K240" s="45">
        <v>42359</v>
      </c>
      <c r="L240" s="45">
        <v>44197</v>
      </c>
      <c r="M240" s="44">
        <v>60</v>
      </c>
      <c r="N240" s="44">
        <v>54</v>
      </c>
      <c r="O240" s="44">
        <v>60</v>
      </c>
      <c r="P240" s="44">
        <v>54</v>
      </c>
      <c r="Q240" s="44">
        <v>54</v>
      </c>
      <c r="R240" s="46">
        <v>148817</v>
      </c>
      <c r="S240" s="47">
        <v>0.05</v>
      </c>
      <c r="T240" s="47">
        <v>8.8999999999999996E-2</v>
      </c>
      <c r="U240" s="46">
        <v>2808.3603772007755</v>
      </c>
      <c r="V240" s="46">
        <v>135605.01894626924</v>
      </c>
      <c r="W240" s="46">
        <v>13211.981053730764</v>
      </c>
      <c r="X240" s="46">
        <v>32467.710150805156</v>
      </c>
      <c r="Y240" s="46">
        <v>19441.596064064273</v>
      </c>
      <c r="Z240" s="46">
        <v>13026.114086740883</v>
      </c>
      <c r="AA240" s="46">
        <v>11890.782948357686</v>
      </c>
      <c r="AB240" s="46">
        <v>13026.114086740883</v>
      </c>
      <c r="AC240" s="46">
        <v>32896.603685776761</v>
      </c>
      <c r="AD240" s="46">
        <v>19684.622632046521</v>
      </c>
      <c r="AE240" s="46">
        <v>-5.2386894822120667E-10</v>
      </c>
      <c r="AF240" s="44"/>
      <c r="AG240" s="44"/>
    </row>
    <row r="241" spans="1:33" s="43" customFormat="1">
      <c r="A241" s="42">
        <v>44043</v>
      </c>
      <c r="B241" s="42">
        <v>44043</v>
      </c>
      <c r="C241" s="42">
        <v>44043</v>
      </c>
      <c r="D241" s="43">
        <v>10042122</v>
      </c>
      <c r="E241" s="50" t="s">
        <v>852</v>
      </c>
      <c r="F241" s="48" t="s">
        <v>853</v>
      </c>
      <c r="G241" s="44">
        <v>143987175</v>
      </c>
      <c r="H241" s="44">
        <v>97</v>
      </c>
      <c r="I241" s="44" t="s">
        <v>636</v>
      </c>
      <c r="J241" s="44" t="s">
        <v>818</v>
      </c>
      <c r="K241" s="45">
        <v>42503</v>
      </c>
      <c r="L241" s="45">
        <v>44317</v>
      </c>
      <c r="M241" s="44">
        <v>60</v>
      </c>
      <c r="N241" s="44">
        <v>50</v>
      </c>
      <c r="O241" s="44">
        <v>60</v>
      </c>
      <c r="P241" s="44">
        <v>50</v>
      </c>
      <c r="Q241" s="44">
        <v>50</v>
      </c>
      <c r="R241" s="46">
        <v>250000</v>
      </c>
      <c r="S241" s="47">
        <v>0</v>
      </c>
      <c r="T241" s="47">
        <v>8.8999999999999996E-2</v>
      </c>
      <c r="U241" s="46">
        <v>4166.666666666667</v>
      </c>
      <c r="V241" s="46">
        <v>201192.45267208363</v>
      </c>
      <c r="W241" s="46">
        <v>48807.547327916371</v>
      </c>
      <c r="X241" s="46">
        <v>47157.126957102679</v>
      </c>
      <c r="Y241" s="46">
        <v>0</v>
      </c>
      <c r="Z241" s="46">
        <v>47157.126957102679</v>
      </c>
      <c r="AA241" s="46">
        <v>40672.956106596976</v>
      </c>
      <c r="AB241" s="46">
        <v>47157.126957102679</v>
      </c>
      <c r="AC241" s="46">
        <v>48807.547327915643</v>
      </c>
      <c r="AD241" s="46">
        <v>0</v>
      </c>
      <c r="AE241" s="46">
        <v>-7.2759576141834259E-10</v>
      </c>
      <c r="AF241" s="44"/>
      <c r="AG241" s="44"/>
    </row>
    <row r="242" spans="1:33" s="43" customFormat="1">
      <c r="A242" s="42">
        <v>44043</v>
      </c>
      <c r="B242" s="42">
        <v>44043</v>
      </c>
      <c r="C242" s="42">
        <v>44043</v>
      </c>
      <c r="D242" s="43">
        <v>10042209</v>
      </c>
      <c r="E242" s="50" t="s">
        <v>852</v>
      </c>
      <c r="F242" s="48" t="s">
        <v>853</v>
      </c>
      <c r="G242" s="44">
        <v>143888479</v>
      </c>
      <c r="H242" s="44">
        <v>99</v>
      </c>
      <c r="I242" s="44" t="s">
        <v>699</v>
      </c>
      <c r="J242" s="44" t="s">
        <v>821</v>
      </c>
      <c r="K242" s="45">
        <v>42846</v>
      </c>
      <c r="L242" s="45">
        <v>48700</v>
      </c>
      <c r="M242" s="44">
        <v>192</v>
      </c>
      <c r="N242" s="44">
        <v>38</v>
      </c>
      <c r="O242" s="44">
        <v>180</v>
      </c>
      <c r="P242" s="44">
        <v>38</v>
      </c>
      <c r="Q242" s="44">
        <v>38</v>
      </c>
      <c r="R242" s="46">
        <v>936174</v>
      </c>
      <c r="S242" s="47">
        <v>4.4000000000000004E-2</v>
      </c>
      <c r="T242" s="47">
        <v>6.7500000000000004E-2</v>
      </c>
      <c r="U242" s="46">
        <v>7113.9155543389652</v>
      </c>
      <c r="V242" s="46">
        <v>803914.50852142402</v>
      </c>
      <c r="W242" s="46">
        <v>132259.49147857598</v>
      </c>
      <c r="X242" s="46">
        <v>160860.17108448973</v>
      </c>
      <c r="Y242" s="46">
        <v>120519.88057528978</v>
      </c>
      <c r="Z242" s="46">
        <v>40340.290509199956</v>
      </c>
      <c r="AA242" s="46">
        <v>27921.448201032705</v>
      </c>
      <c r="AB242" s="46">
        <v>40340.290509199956</v>
      </c>
      <c r="AC242" s="46">
        <v>476590.29125959449</v>
      </c>
      <c r="AD242" s="46">
        <v>344330.79978101375</v>
      </c>
      <c r="AE242" s="46">
        <v>4.7730281949043274E-9</v>
      </c>
      <c r="AF242" s="44"/>
      <c r="AG242" s="44"/>
    </row>
    <row r="243" spans="1:33" s="43" customFormat="1">
      <c r="A243" s="42">
        <v>44043</v>
      </c>
      <c r="B243" s="42">
        <v>44043</v>
      </c>
      <c r="C243" s="42">
        <v>44043</v>
      </c>
      <c r="D243" s="43">
        <v>10041361</v>
      </c>
      <c r="E243" s="50" t="s">
        <v>852</v>
      </c>
      <c r="F243" s="48" t="s">
        <v>853</v>
      </c>
      <c r="G243" s="44">
        <v>143988813</v>
      </c>
      <c r="H243" s="44">
        <v>98</v>
      </c>
      <c r="I243" s="44" t="s">
        <v>737</v>
      </c>
      <c r="J243" s="44" t="s">
        <v>822</v>
      </c>
      <c r="K243" s="45">
        <v>43039</v>
      </c>
      <c r="L243" s="45">
        <v>44866</v>
      </c>
      <c r="M243" s="44">
        <v>60</v>
      </c>
      <c r="N243" s="44">
        <v>32</v>
      </c>
      <c r="O243" s="44">
        <v>60</v>
      </c>
      <c r="P243" s="44">
        <v>32</v>
      </c>
      <c r="Q243" s="44">
        <v>32</v>
      </c>
      <c r="R243" s="46">
        <v>203605</v>
      </c>
      <c r="S243" s="47">
        <v>0.05</v>
      </c>
      <c r="T243" s="47">
        <v>0.08</v>
      </c>
      <c r="U243" s="46">
        <v>3842.2775260888466</v>
      </c>
      <c r="V243" s="46">
        <v>189495.10802738587</v>
      </c>
      <c r="W243" s="46">
        <v>14109.891972614132</v>
      </c>
      <c r="X243" s="46">
        <v>31300.749359220063</v>
      </c>
      <c r="Y243" s="46">
        <v>20694.108463385608</v>
      </c>
      <c r="Z243" s="46">
        <v>10606.640895834455</v>
      </c>
      <c r="AA243" s="46">
        <v>7525.2757187275374</v>
      </c>
      <c r="AB243" s="46">
        <v>10606.640895834455</v>
      </c>
      <c r="AC243" s="46">
        <v>41041.543537943362</v>
      </c>
      <c r="AD243" s="46">
        <v>26931.651565330802</v>
      </c>
      <c r="AE243" s="46">
        <v>-1.57160684466362E-9</v>
      </c>
      <c r="AF243" s="44"/>
      <c r="AG243" s="44"/>
    </row>
    <row r="244" spans="1:33" s="43" customFormat="1">
      <c r="A244" s="42">
        <v>44043</v>
      </c>
      <c r="B244" s="42">
        <v>44043</v>
      </c>
      <c r="C244" s="42">
        <v>44043</v>
      </c>
      <c r="D244" s="43">
        <v>10041416</v>
      </c>
      <c r="E244" s="50" t="s">
        <v>852</v>
      </c>
      <c r="F244" s="48" t="s">
        <v>853</v>
      </c>
      <c r="G244" s="44">
        <v>143989291</v>
      </c>
      <c r="H244" s="44">
        <v>98</v>
      </c>
      <c r="I244" s="44" t="s">
        <v>777</v>
      </c>
      <c r="J244" s="44" t="s">
        <v>822</v>
      </c>
      <c r="K244" s="45">
        <v>43320</v>
      </c>
      <c r="L244" s="45">
        <v>44409</v>
      </c>
      <c r="M244" s="44">
        <v>36</v>
      </c>
      <c r="N244" s="44">
        <v>23</v>
      </c>
      <c r="O244" s="44">
        <v>36</v>
      </c>
      <c r="P244" s="44">
        <v>23</v>
      </c>
      <c r="Q244" s="44">
        <v>23</v>
      </c>
      <c r="R244" s="46">
        <v>201726</v>
      </c>
      <c r="S244" s="47">
        <v>0.05</v>
      </c>
      <c r="T244" s="47">
        <v>0.08</v>
      </c>
      <c r="U244" s="46">
        <v>6045.909189335749</v>
      </c>
      <c r="V244" s="46">
        <v>192935.87818207816</v>
      </c>
      <c r="W244" s="46">
        <v>8790.1218179218413</v>
      </c>
      <c r="X244" s="46">
        <v>21168.074914509227</v>
      </c>
      <c r="Y244" s="46">
        <v>13681.297228043244</v>
      </c>
      <c r="Z244" s="46">
        <v>7486.7776864659827</v>
      </c>
      <c r="AA244" s="46">
        <v>5615.9111614500653</v>
      </c>
      <c r="AB244" s="46">
        <v>7486.7776864659827</v>
      </c>
      <c r="AC244" s="46">
        <v>24716.852634007228</v>
      </c>
      <c r="AD244" s="46">
        <v>15926.730816086958</v>
      </c>
      <c r="AE244" s="46">
        <v>-1.57160684466362E-9</v>
      </c>
      <c r="AF244" s="44"/>
      <c r="AG244" s="44"/>
    </row>
    <row r="245" spans="1:33" s="43" customFormat="1">
      <c r="A245" s="42">
        <v>44043</v>
      </c>
      <c r="B245" s="42">
        <v>44043</v>
      </c>
      <c r="C245" s="42">
        <v>44043</v>
      </c>
      <c r="D245" s="43">
        <v>10042209</v>
      </c>
      <c r="E245" s="50" t="s">
        <v>852</v>
      </c>
      <c r="F245" s="48" t="s">
        <v>853</v>
      </c>
      <c r="G245" s="44">
        <v>143970124</v>
      </c>
      <c r="H245" s="44">
        <v>98</v>
      </c>
      <c r="I245" s="44" t="s">
        <v>661</v>
      </c>
      <c r="J245" s="44" t="s">
        <v>822</v>
      </c>
      <c r="K245" s="45">
        <v>43460</v>
      </c>
      <c r="L245" s="45">
        <v>44562</v>
      </c>
      <c r="M245" s="44">
        <v>36</v>
      </c>
      <c r="N245" s="44">
        <v>18</v>
      </c>
      <c r="O245" s="44">
        <v>36</v>
      </c>
      <c r="P245" s="44">
        <v>18</v>
      </c>
      <c r="Q245" s="44">
        <v>18</v>
      </c>
      <c r="R245" s="46">
        <v>36104</v>
      </c>
      <c r="S245" s="47">
        <v>0.05</v>
      </c>
      <c r="T245" s="47">
        <v>0.08</v>
      </c>
      <c r="U245" s="46">
        <v>1082.0692690668425</v>
      </c>
      <c r="V245" s="46">
        <v>34530.784062965351</v>
      </c>
      <c r="W245" s="46">
        <v>1573.215937034649</v>
      </c>
      <c r="X245" s="46">
        <v>3243.1115107707246</v>
      </c>
      <c r="Y245" s="46">
        <v>2100.4752659238984</v>
      </c>
      <c r="Z245" s="46">
        <v>1142.6362448468262</v>
      </c>
      <c r="AA245" s="46">
        <v>786.60796851732448</v>
      </c>
      <c r="AB245" s="46">
        <v>1142.6362448468262</v>
      </c>
      <c r="AC245" s="46">
        <v>4423.7096234406854</v>
      </c>
      <c r="AD245" s="46">
        <v>2850.4936864063275</v>
      </c>
      <c r="AE245" s="46">
        <v>-2.9103830456733704E-10</v>
      </c>
      <c r="AF245" s="44"/>
      <c r="AG245" s="44"/>
    </row>
    <row r="246" spans="1:33" s="43" customFormat="1">
      <c r="A246" s="42">
        <v>44043</v>
      </c>
      <c r="B246" s="42">
        <v>44043</v>
      </c>
      <c r="C246" s="42">
        <v>44043</v>
      </c>
      <c r="D246" s="43">
        <v>10041788</v>
      </c>
      <c r="E246" s="50" t="s">
        <v>852</v>
      </c>
      <c r="F246" s="48" t="s">
        <v>853</v>
      </c>
      <c r="G246" s="44">
        <v>143989283</v>
      </c>
      <c r="H246" s="44">
        <v>98</v>
      </c>
      <c r="I246" s="44" t="s">
        <v>664</v>
      </c>
      <c r="J246" s="44" t="s">
        <v>822</v>
      </c>
      <c r="K246" s="45">
        <v>43476</v>
      </c>
      <c r="L246" s="45">
        <v>44197</v>
      </c>
      <c r="M246" s="44">
        <v>24</v>
      </c>
      <c r="N246" s="44">
        <v>18</v>
      </c>
      <c r="O246" s="44">
        <v>24</v>
      </c>
      <c r="P246" s="44">
        <v>18</v>
      </c>
      <c r="Q246" s="44">
        <v>18</v>
      </c>
      <c r="R246" s="46">
        <v>151043</v>
      </c>
      <c r="S246" s="47">
        <v>0.05</v>
      </c>
      <c r="T246" s="47">
        <v>0.08</v>
      </c>
      <c r="U246" s="46">
        <v>6626.4663196029005</v>
      </c>
      <c r="V246" s="46">
        <v>146514.77252451697</v>
      </c>
      <c r="W246" s="46">
        <v>4528.2274754830287</v>
      </c>
      <c r="X246" s="46">
        <v>11608.962270174961</v>
      </c>
      <c r="Y246" s="46">
        <v>7418.7583673304616</v>
      </c>
      <c r="Z246" s="46">
        <v>4190.2039028444997</v>
      </c>
      <c r="AA246" s="46">
        <v>3396.1706066122715</v>
      </c>
      <c r="AB246" s="46">
        <v>4190.2039028444997</v>
      </c>
      <c r="AC246" s="46">
        <v>12520.419145951484</v>
      </c>
      <c r="AD246" s="46">
        <v>7992.1916704696196</v>
      </c>
      <c r="AE246" s="46">
        <v>-1.1641532182693481E-9</v>
      </c>
      <c r="AF246" s="44"/>
      <c r="AG246" s="44"/>
    </row>
    <row r="247" spans="1:33" s="43" customFormat="1">
      <c r="A247" s="42">
        <v>44043</v>
      </c>
      <c r="B247" s="42">
        <v>44043</v>
      </c>
      <c r="C247" s="42">
        <v>44043</v>
      </c>
      <c r="D247" s="43">
        <v>10042487</v>
      </c>
      <c r="E247" s="50" t="s">
        <v>852</v>
      </c>
      <c r="F247" s="48" t="s">
        <v>853</v>
      </c>
      <c r="G247" s="44">
        <v>143920054</v>
      </c>
      <c r="H247" s="44">
        <v>98</v>
      </c>
      <c r="I247" s="44" t="s">
        <v>888</v>
      </c>
      <c r="J247" s="44" t="s">
        <v>822</v>
      </c>
      <c r="K247" s="45">
        <v>43641</v>
      </c>
      <c r="L247" s="45">
        <v>45474</v>
      </c>
      <c r="M247" s="44">
        <v>60</v>
      </c>
      <c r="N247" s="44">
        <v>12</v>
      </c>
      <c r="O247" s="44">
        <v>60</v>
      </c>
      <c r="P247" s="44">
        <v>12</v>
      </c>
      <c r="Q247" s="44">
        <v>12</v>
      </c>
      <c r="R247" s="46">
        <v>408170</v>
      </c>
      <c r="S247" s="47">
        <v>0.05</v>
      </c>
      <c r="T247" s="47">
        <v>0.08</v>
      </c>
      <c r="U247" s="46">
        <v>7702.6714364759428</v>
      </c>
      <c r="V247" s="46">
        <v>379883.68774606753</v>
      </c>
      <c r="W247" s="46">
        <v>28286.312253932469</v>
      </c>
      <c r="X247" s="46">
        <v>28064.526415682834</v>
      </c>
      <c r="Y247" s="46">
        <v>18734.819628212281</v>
      </c>
      <c r="Z247" s="46">
        <v>9329.7067874705535</v>
      </c>
      <c r="AA247" s="46">
        <v>5657.2624507864939</v>
      </c>
      <c r="AB247" s="46">
        <v>9329.7067874705535</v>
      </c>
      <c r="AC247" s="46">
        <v>82276.598442485905</v>
      </c>
      <c r="AD247" s="46">
        <v>53990.28618855658</v>
      </c>
      <c r="AE247" s="46">
        <v>-3.14321368932724E-9</v>
      </c>
      <c r="AF247" s="44"/>
      <c r="AG247" s="44"/>
    </row>
    <row r="248" spans="1:33" s="43" customFormat="1">
      <c r="A248" s="42">
        <v>44074</v>
      </c>
      <c r="B248" s="42">
        <v>44074</v>
      </c>
      <c r="C248" s="42">
        <v>44074</v>
      </c>
      <c r="D248" s="43">
        <v>10041518</v>
      </c>
      <c r="E248" s="50" t="s">
        <v>852</v>
      </c>
      <c r="F248" s="48" t="s">
        <v>853</v>
      </c>
      <c r="G248" s="44">
        <v>143016501</v>
      </c>
      <c r="H248" s="44">
        <v>99</v>
      </c>
      <c r="I248" s="44" t="s">
        <v>971</v>
      </c>
      <c r="J248" s="44" t="s">
        <v>811</v>
      </c>
      <c r="K248" s="45">
        <v>36942</v>
      </c>
      <c r="L248" s="45">
        <v>44980</v>
      </c>
      <c r="M248" s="44">
        <v>264</v>
      </c>
      <c r="N248" s="44">
        <v>233</v>
      </c>
      <c r="O248" s="44">
        <v>180</v>
      </c>
      <c r="P248" s="44">
        <v>180</v>
      </c>
      <c r="Q248" s="44">
        <v>180</v>
      </c>
      <c r="R248" s="46">
        <v>800161</v>
      </c>
      <c r="S248" s="47">
        <v>0.03</v>
      </c>
      <c r="T248" s="47">
        <v>8.6499999999999994E-2</v>
      </c>
      <c r="U248" s="46">
        <v>5525.7649586647676</v>
      </c>
      <c r="V248" s="46">
        <v>556162.69220548973</v>
      </c>
      <c r="W248" s="46">
        <v>243998.30779451027</v>
      </c>
      <c r="X248" s="46">
        <v>438475.00035416288</v>
      </c>
      <c r="Y248" s="46">
        <v>194476.6925596582</v>
      </c>
      <c r="Z248" s="46">
        <v>243998.30779450468</v>
      </c>
      <c r="AA248" s="46">
        <v>243998.30779451027</v>
      </c>
      <c r="AB248" s="46">
        <v>243998.30779450468</v>
      </c>
      <c r="AC248" s="46">
        <v>438475.00035416288</v>
      </c>
      <c r="AD248" s="46">
        <v>194476.6925596582</v>
      </c>
      <c r="AE248" s="46">
        <v>-5.5879354476928711E-9</v>
      </c>
      <c r="AF248" s="44"/>
      <c r="AG248" s="44"/>
    </row>
    <row r="249" spans="1:33" s="43" customFormat="1">
      <c r="A249" s="42">
        <v>44074</v>
      </c>
      <c r="B249" s="42">
        <v>44074</v>
      </c>
      <c r="C249" s="42">
        <v>44074</v>
      </c>
      <c r="D249" s="43">
        <v>10041647</v>
      </c>
      <c r="E249" s="50" t="s">
        <v>852</v>
      </c>
      <c r="F249" s="48" t="s">
        <v>853</v>
      </c>
      <c r="G249" s="44">
        <v>143522776</v>
      </c>
      <c r="H249" s="44">
        <v>99</v>
      </c>
      <c r="I249" s="44" t="s">
        <v>972</v>
      </c>
      <c r="J249" s="44" t="s">
        <v>813</v>
      </c>
      <c r="K249" s="45">
        <v>41682</v>
      </c>
      <c r="L249" s="45">
        <v>52628</v>
      </c>
      <c r="M249" s="44">
        <v>360</v>
      </c>
      <c r="N249" s="44">
        <v>78</v>
      </c>
      <c r="O249" s="44">
        <v>180</v>
      </c>
      <c r="P249" s="44">
        <v>78</v>
      </c>
      <c r="Q249" s="44">
        <v>78</v>
      </c>
      <c r="R249" s="46">
        <v>534388</v>
      </c>
      <c r="S249" s="47">
        <v>0.03</v>
      </c>
      <c r="T249" s="47">
        <v>7.3999999999999996E-2</v>
      </c>
      <c r="U249" s="46">
        <v>3690.3854158487457</v>
      </c>
      <c r="V249" s="46">
        <v>400545.94862164021</v>
      </c>
      <c r="W249" s="46">
        <v>133842.05137835979</v>
      </c>
      <c r="X249" s="46">
        <v>166084.58092385693</v>
      </c>
      <c r="Y249" s="46">
        <v>85355.943459984468</v>
      </c>
      <c r="Z249" s="46">
        <v>80728.637463872466</v>
      </c>
      <c r="AA249" s="46">
        <v>57998.222263955911</v>
      </c>
      <c r="AB249" s="46">
        <v>80728.637463872466</v>
      </c>
      <c r="AC249" s="46">
        <v>263723.42623113404</v>
      </c>
      <c r="AD249" s="46">
        <v>129881.3748527742</v>
      </c>
      <c r="AE249" s="46">
        <v>5.8207660913467407E-11</v>
      </c>
      <c r="AF249" s="44"/>
      <c r="AG249" s="44"/>
    </row>
    <row r="250" spans="1:33" s="43" customFormat="1">
      <c r="A250" s="42">
        <v>44074</v>
      </c>
      <c r="B250" s="42">
        <v>44074</v>
      </c>
      <c r="C250" s="42">
        <v>44074</v>
      </c>
      <c r="D250" s="43">
        <v>10041383</v>
      </c>
      <c r="E250" s="50" t="s">
        <v>868</v>
      </c>
      <c r="F250" s="48" t="s">
        <v>853</v>
      </c>
      <c r="G250" s="44">
        <v>143981967</v>
      </c>
      <c r="H250" s="44">
        <v>98</v>
      </c>
      <c r="I250" s="44" t="s">
        <v>973</v>
      </c>
      <c r="J250" s="44" t="s">
        <v>812</v>
      </c>
      <c r="K250" s="45">
        <v>41514</v>
      </c>
      <c r="L250" s="45">
        <v>44075</v>
      </c>
      <c r="M250" s="44">
        <v>84</v>
      </c>
      <c r="N250" s="44">
        <v>83</v>
      </c>
      <c r="O250" s="44">
        <v>60</v>
      </c>
      <c r="P250" s="44">
        <v>60</v>
      </c>
      <c r="Q250" s="44">
        <v>60</v>
      </c>
      <c r="R250" s="46">
        <v>364532</v>
      </c>
      <c r="S250" s="47">
        <v>0.05</v>
      </c>
      <c r="T250" s="47">
        <v>9.1499999999999998E-2</v>
      </c>
      <c r="U250" s="46">
        <v>6879.1685427185939</v>
      </c>
      <c r="V250" s="46">
        <v>330233.42027511395</v>
      </c>
      <c r="W250" s="46">
        <v>34298.579724886047</v>
      </c>
      <c r="X250" s="46">
        <v>82516.692288001883</v>
      </c>
      <c r="Y250" s="46">
        <v>48218.112563115661</v>
      </c>
      <c r="Z250" s="46">
        <v>34298.579724886222</v>
      </c>
      <c r="AA250" s="46">
        <v>34298.579724886047</v>
      </c>
      <c r="AB250" s="46">
        <v>34298.579724886222</v>
      </c>
      <c r="AC250" s="46">
        <v>82516.692288001883</v>
      </c>
      <c r="AD250" s="46">
        <v>48218.112563115661</v>
      </c>
      <c r="AE250" s="46">
        <v>1.7462298274040222E-10</v>
      </c>
      <c r="AF250" s="44"/>
      <c r="AG250" s="44"/>
    </row>
    <row r="251" spans="1:33" s="43" customFormat="1">
      <c r="A251" s="42">
        <v>44074</v>
      </c>
      <c r="B251" s="42">
        <v>44074</v>
      </c>
      <c r="C251" s="42">
        <v>44074</v>
      </c>
      <c r="D251" s="43">
        <v>10041609</v>
      </c>
      <c r="E251" s="50" t="s">
        <v>852</v>
      </c>
      <c r="F251" s="48" t="s">
        <v>853</v>
      </c>
      <c r="G251" s="44">
        <v>143982602</v>
      </c>
      <c r="H251" s="44">
        <v>98</v>
      </c>
      <c r="I251" s="44" t="s">
        <v>448</v>
      </c>
      <c r="J251" s="44" t="s">
        <v>812</v>
      </c>
      <c r="K251" s="45">
        <v>41663</v>
      </c>
      <c r="L251" s="45">
        <v>44228</v>
      </c>
      <c r="M251" s="44">
        <v>84</v>
      </c>
      <c r="N251" s="44">
        <v>78</v>
      </c>
      <c r="O251" s="44">
        <v>60</v>
      </c>
      <c r="P251" s="44">
        <v>60</v>
      </c>
      <c r="Q251" s="44">
        <v>60</v>
      </c>
      <c r="R251" s="46">
        <v>1518252</v>
      </c>
      <c r="S251" s="47">
        <v>0.05</v>
      </c>
      <c r="T251" s="47">
        <v>9.1499999999999998E-2</v>
      </c>
      <c r="U251" s="46">
        <v>28651.288222486892</v>
      </c>
      <c r="V251" s="46">
        <v>1375400.6528906443</v>
      </c>
      <c r="W251" s="46">
        <v>142851.34710935573</v>
      </c>
      <c r="X251" s="46">
        <v>343676.64045857009</v>
      </c>
      <c r="Y251" s="46">
        <v>200825.29334921343</v>
      </c>
      <c r="Z251" s="46">
        <v>142851.34710935666</v>
      </c>
      <c r="AA251" s="46">
        <v>142851.34710935573</v>
      </c>
      <c r="AB251" s="46">
        <v>142851.34710935666</v>
      </c>
      <c r="AC251" s="46">
        <v>343676.64045857009</v>
      </c>
      <c r="AD251" s="46">
        <v>200825.29334921343</v>
      </c>
      <c r="AE251" s="46">
        <v>9.3132257461547852E-10</v>
      </c>
      <c r="AF251" s="44"/>
      <c r="AG251" s="44"/>
    </row>
    <row r="252" spans="1:33" s="43" customFormat="1">
      <c r="A252" s="42">
        <v>44074</v>
      </c>
      <c r="B252" s="42">
        <v>44074</v>
      </c>
      <c r="C252" s="42">
        <v>44074</v>
      </c>
      <c r="D252" s="43">
        <v>10042224</v>
      </c>
      <c r="E252" s="50" t="s">
        <v>868</v>
      </c>
      <c r="F252" s="48" t="s">
        <v>853</v>
      </c>
      <c r="G252" s="44">
        <v>143986071</v>
      </c>
      <c r="H252" s="44">
        <v>98</v>
      </c>
      <c r="I252" s="44" t="s">
        <v>531</v>
      </c>
      <c r="J252" s="44" t="s">
        <v>812</v>
      </c>
      <c r="K252" s="45">
        <v>42237</v>
      </c>
      <c r="L252" s="45">
        <v>44075</v>
      </c>
      <c r="M252" s="44">
        <v>60</v>
      </c>
      <c r="N252" s="44">
        <v>59</v>
      </c>
      <c r="O252" s="44">
        <v>60</v>
      </c>
      <c r="P252" s="44">
        <v>59</v>
      </c>
      <c r="Q252" s="44">
        <v>59</v>
      </c>
      <c r="R252" s="46">
        <v>406984</v>
      </c>
      <c r="S252" s="47">
        <v>0.05</v>
      </c>
      <c r="T252" s="47">
        <v>9.1499999999999998E-2</v>
      </c>
      <c r="U252" s="46">
        <v>7680.290153374146</v>
      </c>
      <c r="V252" s="46">
        <v>368691.13909683365</v>
      </c>
      <c r="W252" s="46">
        <v>38292.860903166351</v>
      </c>
      <c r="X252" s="46">
        <v>92068.151050987421</v>
      </c>
      <c r="Y252" s="46">
        <v>53801.540778575814</v>
      </c>
      <c r="Z252" s="46">
        <v>38266.610272411606</v>
      </c>
      <c r="AA252" s="46">
        <v>37654.646554780244</v>
      </c>
      <c r="AB252" s="46">
        <v>38266.610272411606</v>
      </c>
      <c r="AC252" s="46">
        <v>92126.270105615258</v>
      </c>
      <c r="AD252" s="46">
        <v>53833.409202448791</v>
      </c>
      <c r="AE252" s="46">
        <v>1.1641532182693481E-10</v>
      </c>
      <c r="AF252" s="44"/>
      <c r="AG252" s="44"/>
    </row>
    <row r="253" spans="1:33" s="43" customFormat="1">
      <c r="A253" s="42">
        <v>44074</v>
      </c>
      <c r="B253" s="42">
        <v>44074</v>
      </c>
      <c r="C253" s="42">
        <v>44074</v>
      </c>
      <c r="D253" s="43">
        <v>10042165</v>
      </c>
      <c r="E253" s="50" t="s">
        <v>852</v>
      </c>
      <c r="F253" s="48" t="s">
        <v>853</v>
      </c>
      <c r="G253" s="44">
        <v>143989097</v>
      </c>
      <c r="H253" s="44">
        <v>98</v>
      </c>
      <c r="I253" s="44" t="s">
        <v>974</v>
      </c>
      <c r="J253" s="44" t="s">
        <v>820</v>
      </c>
      <c r="K253" s="45">
        <v>42933</v>
      </c>
      <c r="L253" s="45">
        <v>44774</v>
      </c>
      <c r="M253" s="44">
        <v>61</v>
      </c>
      <c r="N253" s="44">
        <v>36</v>
      </c>
      <c r="O253" s="44">
        <v>60</v>
      </c>
      <c r="P253" s="44">
        <v>36</v>
      </c>
      <c r="Q253" s="44">
        <v>36</v>
      </c>
      <c r="R253" s="46">
        <v>290217</v>
      </c>
      <c r="S253" s="47">
        <v>0.05</v>
      </c>
      <c r="T253" s="47">
        <v>8.5000000000000006E-2</v>
      </c>
      <c r="U253" s="46">
        <v>5476.7528144639218</v>
      </c>
      <c r="V253" s="46">
        <v>266943.40905681183</v>
      </c>
      <c r="W253" s="46">
        <v>23273.590943188174</v>
      </c>
      <c r="X253" s="46">
        <v>50705.260430135531</v>
      </c>
      <c r="Y253" s="46">
        <v>31782.648502404307</v>
      </c>
      <c r="Z253" s="46">
        <v>18922.611927731225</v>
      </c>
      <c r="AA253" s="46">
        <v>13964.154565912904</v>
      </c>
      <c r="AB253" s="46">
        <v>18922.611927731225</v>
      </c>
      <c r="AC253" s="46">
        <v>61661.759811024414</v>
      </c>
      <c r="AD253" s="46">
        <v>38388.168867835309</v>
      </c>
      <c r="AE253" s="46">
        <v>9.3132257461547852E-10</v>
      </c>
      <c r="AF253" s="44"/>
      <c r="AG253" s="44"/>
    </row>
    <row r="254" spans="1:33" s="43" customFormat="1">
      <c r="A254" s="42">
        <v>44074</v>
      </c>
      <c r="B254" s="42">
        <v>44074</v>
      </c>
      <c r="C254" s="42">
        <v>44074</v>
      </c>
      <c r="D254" s="43">
        <v>10042267</v>
      </c>
      <c r="E254" s="50" t="s">
        <v>852</v>
      </c>
      <c r="F254" s="48" t="s">
        <v>853</v>
      </c>
      <c r="G254" s="44">
        <v>141929275</v>
      </c>
      <c r="H254" s="44">
        <v>98</v>
      </c>
      <c r="I254" s="44" t="s">
        <v>975</v>
      </c>
      <c r="J254" s="44" t="s">
        <v>822</v>
      </c>
      <c r="K254" s="45">
        <v>43363</v>
      </c>
      <c r="L254" s="45">
        <v>45200</v>
      </c>
      <c r="M254" s="44">
        <v>60</v>
      </c>
      <c r="N254" s="44">
        <v>22</v>
      </c>
      <c r="O254" s="44">
        <v>60</v>
      </c>
      <c r="P254" s="44">
        <v>22</v>
      </c>
      <c r="Q254" s="44">
        <v>22</v>
      </c>
      <c r="R254" s="46">
        <v>408963</v>
      </c>
      <c r="S254" s="47">
        <v>0.05</v>
      </c>
      <c r="T254" s="47">
        <v>0.08</v>
      </c>
      <c r="U254" s="46">
        <v>7717.6363247556437</v>
      </c>
      <c r="V254" s="46">
        <v>380621.73259106505</v>
      </c>
      <c r="W254" s="46">
        <v>28341.267408934946</v>
      </c>
      <c r="X254" s="46">
        <v>47481.022108988371</v>
      </c>
      <c r="Y254" s="46">
        <v>31536.150730898604</v>
      </c>
      <c r="Z254" s="46">
        <v>15944.871378089767</v>
      </c>
      <c r="AA254" s="46">
        <v>10391.798049942812</v>
      </c>
      <c r="AB254" s="46">
        <v>15944.871378089767</v>
      </c>
      <c r="AC254" s="46">
        <v>82436.446894270426</v>
      </c>
      <c r="AD254" s="46">
        <v>54095.179485338682</v>
      </c>
      <c r="AE254" s="46">
        <v>-3.2014213502407074E-9</v>
      </c>
      <c r="AF254" s="44"/>
      <c r="AG254" s="44"/>
    </row>
    <row r="255" spans="1:33" s="43" customFormat="1">
      <c r="A255" s="42">
        <v>44074</v>
      </c>
      <c r="B255" s="42">
        <v>44074</v>
      </c>
      <c r="C255" s="42">
        <v>44074</v>
      </c>
      <c r="D255" s="43">
        <v>10041972</v>
      </c>
      <c r="E255" s="50" t="s">
        <v>852</v>
      </c>
      <c r="F255" s="48" t="s">
        <v>861</v>
      </c>
      <c r="G255" s="44">
        <v>143910091</v>
      </c>
      <c r="H255" s="44">
        <v>98</v>
      </c>
      <c r="I255" s="44" t="s">
        <v>976</v>
      </c>
      <c r="J255" s="44" t="s">
        <v>917</v>
      </c>
      <c r="K255" s="45">
        <v>43852</v>
      </c>
      <c r="L255" s="45">
        <v>46419</v>
      </c>
      <c r="M255" s="44">
        <v>84</v>
      </c>
      <c r="N255" s="44">
        <v>6</v>
      </c>
      <c r="O255" s="44">
        <v>60</v>
      </c>
      <c r="P255" s="44">
        <v>6</v>
      </c>
      <c r="Q255" s="44">
        <v>6</v>
      </c>
      <c r="R255" s="46">
        <v>954475</v>
      </c>
      <c r="S255" s="47">
        <v>0.05</v>
      </c>
      <c r="T255" s="47">
        <v>0.08</v>
      </c>
      <c r="U255" s="46">
        <v>18012.120732367337</v>
      </c>
      <c r="V255" s="46">
        <v>888329.57557250129</v>
      </c>
      <c r="W255" s="46">
        <v>66145.424427498714</v>
      </c>
      <c r="X255" s="46">
        <v>34313.390191549188</v>
      </c>
      <c r="Y255" s="46">
        <v>22979.790084597364</v>
      </c>
      <c r="Z255" s="46">
        <v>11333.600106951824</v>
      </c>
      <c r="AA255" s="46">
        <v>6614.542442749871</v>
      </c>
      <c r="AB255" s="46">
        <v>11333.600106951824</v>
      </c>
      <c r="AC255" s="46">
        <v>192397.66836953163</v>
      </c>
      <c r="AD255" s="46">
        <v>126252.24394204025</v>
      </c>
      <c r="AE255" s="46">
        <v>-7.3341652750968933E-9</v>
      </c>
      <c r="AF255" s="44"/>
      <c r="AG255" s="44"/>
    </row>
    <row r="256" spans="1:33" s="43" customFormat="1">
      <c r="A256" s="42">
        <v>44104</v>
      </c>
      <c r="B256" s="42">
        <v>44104</v>
      </c>
      <c r="C256" s="42">
        <v>44104</v>
      </c>
      <c r="D256" s="43">
        <v>10041693</v>
      </c>
      <c r="E256" s="50" t="s">
        <v>852</v>
      </c>
      <c r="F256" s="48" t="s">
        <v>853</v>
      </c>
      <c r="G256" s="44">
        <v>143025640</v>
      </c>
      <c r="H256" s="44">
        <v>99</v>
      </c>
      <c r="I256" s="44" t="s">
        <v>110</v>
      </c>
      <c r="J256" s="44" t="s">
        <v>813</v>
      </c>
      <c r="K256" s="45">
        <v>41537</v>
      </c>
      <c r="L256" s="45">
        <v>52505</v>
      </c>
      <c r="M256" s="44">
        <v>361</v>
      </c>
      <c r="N256" s="44">
        <v>83</v>
      </c>
      <c r="O256" s="44">
        <v>180</v>
      </c>
      <c r="P256" s="44">
        <v>83</v>
      </c>
      <c r="Q256" s="44">
        <v>83</v>
      </c>
      <c r="R256" s="46">
        <v>2260007</v>
      </c>
      <c r="S256" s="47">
        <v>0.03</v>
      </c>
      <c r="T256" s="47">
        <v>7.3999999999999996E-2</v>
      </c>
      <c r="U256" s="46">
        <v>15607.193410997395</v>
      </c>
      <c r="V256" s="46">
        <v>1693968.8909678869</v>
      </c>
      <c r="W256" s="46">
        <v>566038.10903211311</v>
      </c>
      <c r="X256" s="46">
        <v>738231.96367764834</v>
      </c>
      <c r="Y256" s="46">
        <v>378225.23906110995</v>
      </c>
      <c r="Z256" s="46">
        <v>360006.72461653838</v>
      </c>
      <c r="AA256" s="46">
        <v>261006.46138702991</v>
      </c>
      <c r="AB256" s="46">
        <v>360006.72461653838</v>
      </c>
      <c r="AC256" s="46">
        <v>1115325.923011644</v>
      </c>
      <c r="AD256" s="46">
        <v>549287.81397953117</v>
      </c>
      <c r="AE256" s="46"/>
      <c r="AF256" s="44"/>
      <c r="AG256" s="44"/>
    </row>
    <row r="257" spans="1:33" s="43" customFormat="1">
      <c r="A257" s="42">
        <v>44104</v>
      </c>
      <c r="B257" s="42">
        <v>44104</v>
      </c>
      <c r="C257" s="42">
        <v>44104</v>
      </c>
      <c r="D257" s="43">
        <v>10041184</v>
      </c>
      <c r="E257" s="50" t="s">
        <v>852</v>
      </c>
      <c r="F257" s="48" t="s">
        <v>853</v>
      </c>
      <c r="G257" s="44">
        <v>143131599</v>
      </c>
      <c r="H257" s="44">
        <v>99</v>
      </c>
      <c r="I257" s="44" t="s">
        <v>225</v>
      </c>
      <c r="J257" s="44" t="s">
        <v>816</v>
      </c>
      <c r="K257" s="45">
        <v>40954</v>
      </c>
      <c r="L257" s="45">
        <v>51898</v>
      </c>
      <c r="M257" s="44">
        <v>360</v>
      </c>
      <c r="N257" s="44">
        <v>103</v>
      </c>
      <c r="O257" s="44">
        <v>180</v>
      </c>
      <c r="P257" s="44">
        <v>103</v>
      </c>
      <c r="Q257" s="44">
        <v>103</v>
      </c>
      <c r="R257" s="46">
        <v>665079</v>
      </c>
      <c r="S257" s="47">
        <v>0.03</v>
      </c>
      <c r="T257" s="47">
        <v>8.1500000000000003E-2</v>
      </c>
      <c r="U257" s="46">
        <v>4592.9134673444541</v>
      </c>
      <c r="V257" s="46">
        <v>476279.43403797527</v>
      </c>
      <c r="W257" s="46">
        <v>188799.56596202473</v>
      </c>
      <c r="X257" s="46">
        <v>271477.38687557483</v>
      </c>
      <c r="Y257" s="46">
        <v>129325.08836998983</v>
      </c>
      <c r="Z257" s="46">
        <v>142152.298505585</v>
      </c>
      <c r="AA257" s="46">
        <v>108035.30718938082</v>
      </c>
      <c r="AB257" s="46">
        <v>142152.298505585</v>
      </c>
      <c r="AC257" s="46">
        <v>350444.99008403369</v>
      </c>
      <c r="AD257" s="46">
        <v>161645.42412200174</v>
      </c>
      <c r="AE257" s="46"/>
      <c r="AF257" s="44"/>
      <c r="AG257" s="44"/>
    </row>
    <row r="258" spans="1:33" s="43" customFormat="1">
      <c r="A258" s="42">
        <v>44104</v>
      </c>
      <c r="B258" s="42">
        <v>44104</v>
      </c>
      <c r="C258" s="42">
        <v>44104</v>
      </c>
      <c r="D258" s="43">
        <v>10041247</v>
      </c>
      <c r="E258" s="50" t="s">
        <v>868</v>
      </c>
      <c r="F258" s="48" t="s">
        <v>853</v>
      </c>
      <c r="G258" s="44">
        <v>143981614</v>
      </c>
      <c r="H258" s="44">
        <v>98</v>
      </c>
      <c r="I258" s="44" t="s">
        <v>435</v>
      </c>
      <c r="J258" s="44" t="s">
        <v>812</v>
      </c>
      <c r="K258" s="45">
        <v>41554</v>
      </c>
      <c r="L258" s="45">
        <v>44105</v>
      </c>
      <c r="M258" s="44">
        <v>84</v>
      </c>
      <c r="N258" s="44">
        <v>83</v>
      </c>
      <c r="O258" s="44">
        <v>60</v>
      </c>
      <c r="P258" s="44">
        <v>60</v>
      </c>
      <c r="Q258" s="44">
        <v>60</v>
      </c>
      <c r="R258" s="46">
        <v>350728</v>
      </c>
      <c r="S258" s="47">
        <v>0.05</v>
      </c>
      <c r="T258" s="47">
        <v>9.1499999999999998E-2</v>
      </c>
      <c r="U258" s="46">
        <v>6618.6700334966672</v>
      </c>
      <c r="V258" s="46">
        <v>317728.22969245544</v>
      </c>
      <c r="W258" s="46">
        <v>32999.770307544561</v>
      </c>
      <c r="X258" s="46">
        <v>79391.972317344742</v>
      </c>
      <c r="Y258" s="46">
        <v>46392.202009800007</v>
      </c>
      <c r="Z258" s="46">
        <v>32999.770307544735</v>
      </c>
      <c r="AA258" s="46">
        <v>32999.770307544561</v>
      </c>
      <c r="AB258" s="46">
        <v>32999.770307544735</v>
      </c>
      <c r="AC258" s="46">
        <v>79391.972317344742</v>
      </c>
      <c r="AD258" s="46">
        <v>46392.202009800007</v>
      </c>
      <c r="AE258" s="46"/>
      <c r="AF258" s="44"/>
      <c r="AG258" s="44"/>
    </row>
    <row r="259" spans="1:33" s="43" customFormat="1">
      <c r="A259" s="42">
        <v>44104</v>
      </c>
      <c r="B259" s="42">
        <v>44104</v>
      </c>
      <c r="C259" s="42">
        <v>44104</v>
      </c>
      <c r="D259" s="43">
        <v>10041624</v>
      </c>
      <c r="E259" s="50" t="s">
        <v>852</v>
      </c>
      <c r="F259" s="48" t="s">
        <v>853</v>
      </c>
      <c r="G259" s="44">
        <v>143982882</v>
      </c>
      <c r="H259" s="44">
        <v>98</v>
      </c>
      <c r="I259" s="44" t="s">
        <v>456</v>
      </c>
      <c r="J259" s="44" t="s">
        <v>812</v>
      </c>
      <c r="K259" s="45">
        <v>41744</v>
      </c>
      <c r="L259" s="45">
        <v>44287</v>
      </c>
      <c r="M259" s="44">
        <v>84</v>
      </c>
      <c r="N259" s="44">
        <v>77</v>
      </c>
      <c r="O259" s="44">
        <v>60</v>
      </c>
      <c r="P259" s="44">
        <v>60</v>
      </c>
      <c r="Q259" s="44">
        <v>60</v>
      </c>
      <c r="R259" s="46">
        <v>616621</v>
      </c>
      <c r="S259" s="47">
        <v>0.05</v>
      </c>
      <c r="T259" s="47">
        <v>9.1499999999999998E-2</v>
      </c>
      <c r="U259" s="46">
        <v>11636.398960803666</v>
      </c>
      <c r="V259" s="46">
        <v>558603.52957617177</v>
      </c>
      <c r="W259" s="46">
        <v>58017.470423828228</v>
      </c>
      <c r="X259" s="46">
        <v>139580.40807204868</v>
      </c>
      <c r="Y259" s="46">
        <v>81562.937648219988</v>
      </c>
      <c r="Z259" s="46">
        <v>58017.470423828694</v>
      </c>
      <c r="AA259" s="46">
        <v>58017.470423828228</v>
      </c>
      <c r="AB259" s="46">
        <v>58017.470423828694</v>
      </c>
      <c r="AC259" s="46">
        <v>139580.40807204868</v>
      </c>
      <c r="AD259" s="46">
        <v>81562.937648219988</v>
      </c>
      <c r="AE259" s="46"/>
      <c r="AF259" s="44"/>
      <c r="AG259" s="44"/>
    </row>
    <row r="260" spans="1:33" s="43" customFormat="1">
      <c r="A260" s="42">
        <v>44104</v>
      </c>
      <c r="B260" s="42">
        <v>44104</v>
      </c>
      <c r="C260" s="42">
        <v>44104</v>
      </c>
      <c r="D260" s="43">
        <v>10041264</v>
      </c>
      <c r="E260" s="50" t="s">
        <v>868</v>
      </c>
      <c r="F260" s="48" t="s">
        <v>853</v>
      </c>
      <c r="G260" s="44">
        <v>143986098</v>
      </c>
      <c r="H260" s="44">
        <v>98</v>
      </c>
      <c r="I260" s="44" t="s">
        <v>458</v>
      </c>
      <c r="J260" s="44" t="s">
        <v>812</v>
      </c>
      <c r="K260" s="45">
        <v>42292</v>
      </c>
      <c r="L260" s="45">
        <v>44105</v>
      </c>
      <c r="M260" s="44">
        <v>60</v>
      </c>
      <c r="N260" s="44">
        <v>59</v>
      </c>
      <c r="O260" s="44">
        <v>60</v>
      </c>
      <c r="P260" s="44">
        <v>59</v>
      </c>
      <c r="Q260" s="44">
        <v>59</v>
      </c>
      <c r="R260" s="46">
        <v>100389</v>
      </c>
      <c r="S260" s="47">
        <v>0.05</v>
      </c>
      <c r="T260" s="47">
        <v>9.1499999999999998E-2</v>
      </c>
      <c r="U260" s="46">
        <v>1894.4642742886138</v>
      </c>
      <c r="V260" s="46">
        <v>90943.464025101814</v>
      </c>
      <c r="W260" s="46">
        <v>9445.5359748981864</v>
      </c>
      <c r="X260" s="46">
        <v>22710.056453957848</v>
      </c>
      <c r="Y260" s="46">
        <v>13270.995609705657</v>
      </c>
      <c r="Z260" s="46">
        <v>9439.0608442521916</v>
      </c>
      <c r="AA260" s="46">
        <v>9288.1103753165498</v>
      </c>
      <c r="AB260" s="46">
        <v>9439.0608442521916</v>
      </c>
      <c r="AC260" s="46">
        <v>22724.392432215085</v>
      </c>
      <c r="AD260" s="46">
        <v>13278.856457316826</v>
      </c>
      <c r="AE260" s="46"/>
      <c r="AF260" s="44"/>
      <c r="AG260" s="44"/>
    </row>
    <row r="261" spans="1:33" s="43" customFormat="1">
      <c r="A261" s="42">
        <v>44104</v>
      </c>
      <c r="B261" s="42">
        <v>44104</v>
      </c>
      <c r="C261" s="42">
        <v>44104</v>
      </c>
      <c r="D261" s="43">
        <v>10041659</v>
      </c>
      <c r="E261" s="50" t="s">
        <v>868</v>
      </c>
      <c r="F261" s="48" t="s">
        <v>853</v>
      </c>
      <c r="G261" s="44">
        <v>143986144</v>
      </c>
      <c r="H261" s="44">
        <v>98</v>
      </c>
      <c r="I261" s="44" t="s">
        <v>533</v>
      </c>
      <c r="J261" s="44" t="s">
        <v>812</v>
      </c>
      <c r="K261" s="45">
        <v>42268</v>
      </c>
      <c r="L261" s="45">
        <v>44105</v>
      </c>
      <c r="M261" s="44">
        <v>60</v>
      </c>
      <c r="N261" s="44">
        <v>59</v>
      </c>
      <c r="O261" s="44">
        <v>60</v>
      </c>
      <c r="P261" s="44">
        <v>59</v>
      </c>
      <c r="Q261" s="44">
        <v>59</v>
      </c>
      <c r="R261" s="46">
        <v>320633</v>
      </c>
      <c r="S261" s="47">
        <v>0.05</v>
      </c>
      <c r="T261" s="47">
        <v>9.1499999999999998E-2</v>
      </c>
      <c r="U261" s="46">
        <v>6050.7402569801588</v>
      </c>
      <c r="V261" s="46">
        <v>290464.84874598286</v>
      </c>
      <c r="W261" s="46">
        <v>30168.151254017139</v>
      </c>
      <c r="X261" s="46">
        <v>72533.778910058551</v>
      </c>
      <c r="Y261" s="46">
        <v>42386.30861276394</v>
      </c>
      <c r="Z261" s="46">
        <v>30147.470297294611</v>
      </c>
      <c r="AA261" s="46">
        <v>29665.348733116851</v>
      </c>
      <c r="AB261" s="46">
        <v>30147.470297294611</v>
      </c>
      <c r="AC261" s="46">
        <v>72579.566672826884</v>
      </c>
      <c r="AD261" s="46">
        <v>42411.415418809454</v>
      </c>
      <c r="AE261" s="46"/>
      <c r="AF261" s="44"/>
      <c r="AG261" s="44"/>
    </row>
    <row r="262" spans="1:33" s="43" customFormat="1">
      <c r="A262" s="42">
        <v>44104</v>
      </c>
      <c r="B262" s="42">
        <v>44104</v>
      </c>
      <c r="C262" s="42">
        <v>44104</v>
      </c>
      <c r="D262" s="43">
        <v>10042194</v>
      </c>
      <c r="E262" s="50" t="s">
        <v>868</v>
      </c>
      <c r="F262" s="48" t="s">
        <v>853</v>
      </c>
      <c r="G262" s="44">
        <v>143986314</v>
      </c>
      <c r="H262" s="44">
        <v>98</v>
      </c>
      <c r="I262" s="44" t="s">
        <v>538</v>
      </c>
      <c r="J262" s="44" t="s">
        <v>812</v>
      </c>
      <c r="K262" s="45">
        <v>42271</v>
      </c>
      <c r="L262" s="45">
        <v>44105</v>
      </c>
      <c r="M262" s="44">
        <v>60</v>
      </c>
      <c r="N262" s="44">
        <v>59</v>
      </c>
      <c r="O262" s="44">
        <v>60</v>
      </c>
      <c r="P262" s="44">
        <v>59</v>
      </c>
      <c r="Q262" s="44">
        <v>59</v>
      </c>
      <c r="R262" s="46">
        <v>407153</v>
      </c>
      <c r="S262" s="47">
        <v>0.05</v>
      </c>
      <c r="T262" s="47">
        <v>9.1499999999999998E-2</v>
      </c>
      <c r="U262" s="46">
        <v>7683.4793918599835</v>
      </c>
      <c r="V262" s="46">
        <v>368844.2379963171</v>
      </c>
      <c r="W262" s="46">
        <v>38308.762003682903</v>
      </c>
      <c r="X262" s="46">
        <v>92106.382326731982</v>
      </c>
      <c r="Y262" s="46">
        <v>53823.881854371401</v>
      </c>
      <c r="Z262" s="46">
        <v>38282.500472360582</v>
      </c>
      <c r="AA262" s="46">
        <v>37670.282636954857</v>
      </c>
      <c r="AB262" s="46">
        <v>38282.500472360582</v>
      </c>
      <c r="AC262" s="46">
        <v>92164.525515282177</v>
      </c>
      <c r="AD262" s="46">
        <v>53855.763511598983</v>
      </c>
      <c r="AE262" s="46"/>
      <c r="AF262" s="44"/>
      <c r="AG262" s="44"/>
    </row>
    <row r="263" spans="1:33" s="43" customFormat="1">
      <c r="A263" s="42">
        <v>44104</v>
      </c>
      <c r="B263" s="42">
        <v>44104</v>
      </c>
      <c r="C263" s="42">
        <v>44104</v>
      </c>
      <c r="D263" s="43">
        <v>10042293</v>
      </c>
      <c r="E263" s="50" t="s">
        <v>868</v>
      </c>
      <c r="F263" s="48" t="s">
        <v>853</v>
      </c>
      <c r="G263" s="44">
        <v>143986403</v>
      </c>
      <c r="H263" s="44">
        <v>97</v>
      </c>
      <c r="I263" s="44" t="s">
        <v>539</v>
      </c>
      <c r="J263" s="44" t="s">
        <v>812</v>
      </c>
      <c r="K263" s="45">
        <v>42241</v>
      </c>
      <c r="L263" s="45">
        <v>44075</v>
      </c>
      <c r="M263" s="44">
        <v>60</v>
      </c>
      <c r="N263" s="44">
        <v>60</v>
      </c>
      <c r="O263" s="44">
        <v>60</v>
      </c>
      <c r="P263" s="44">
        <v>60</v>
      </c>
      <c r="Q263" s="44">
        <v>60</v>
      </c>
      <c r="R263" s="46">
        <v>254166</v>
      </c>
      <c r="S263" s="47">
        <v>0</v>
      </c>
      <c r="T263" s="47">
        <v>9.1499999999999998E-2</v>
      </c>
      <c r="U263" s="46">
        <v>4236.1000000000004</v>
      </c>
      <c r="V263" s="46">
        <v>203353.32430662835</v>
      </c>
      <c r="W263" s="46">
        <v>50812.675693371653</v>
      </c>
      <c r="X263" s="46">
        <v>50812.675693371741</v>
      </c>
      <c r="Y263" s="46">
        <v>0</v>
      </c>
      <c r="Z263" s="46">
        <v>50812.675693371741</v>
      </c>
      <c r="AA263" s="46">
        <v>50812.675693371653</v>
      </c>
      <c r="AB263" s="46">
        <v>50812.675693371741</v>
      </c>
      <c r="AC263" s="46">
        <v>50812.675693371741</v>
      </c>
      <c r="AD263" s="46">
        <v>0</v>
      </c>
      <c r="AE263" s="46"/>
      <c r="AF263" s="44"/>
      <c r="AG263" s="44"/>
    </row>
    <row r="264" spans="1:33" s="43" customFormat="1">
      <c r="A264" s="42">
        <v>44104</v>
      </c>
      <c r="B264" s="42">
        <v>44104</v>
      </c>
      <c r="C264" s="42">
        <v>44104</v>
      </c>
      <c r="D264" s="43">
        <v>10053989</v>
      </c>
      <c r="E264" s="50" t="s">
        <v>852</v>
      </c>
      <c r="F264" s="48" t="s">
        <v>853</v>
      </c>
      <c r="G264" s="44">
        <v>143985253</v>
      </c>
      <c r="H264" s="44">
        <v>98</v>
      </c>
      <c r="I264" s="44" t="s">
        <v>621</v>
      </c>
      <c r="J264" s="44" t="s">
        <v>818</v>
      </c>
      <c r="K264" s="45">
        <v>42419</v>
      </c>
      <c r="L264" s="45">
        <v>44256</v>
      </c>
      <c r="M264" s="44">
        <v>60</v>
      </c>
      <c r="N264" s="44">
        <v>54</v>
      </c>
      <c r="O264" s="44">
        <v>60</v>
      </c>
      <c r="P264" s="44">
        <v>54</v>
      </c>
      <c r="Q264" s="44">
        <v>54</v>
      </c>
      <c r="R264" s="46">
        <v>81509</v>
      </c>
      <c r="S264" s="47">
        <v>0.05</v>
      </c>
      <c r="T264" s="47">
        <v>8.8999999999999996E-2</v>
      </c>
      <c r="U264" s="46">
        <v>1538.1753830896873</v>
      </c>
      <c r="V264" s="46">
        <v>74272.626711272635</v>
      </c>
      <c r="W264" s="46">
        <v>7236.3732887273654</v>
      </c>
      <c r="X264" s="46">
        <v>17782.985725300059</v>
      </c>
      <c r="Y264" s="46">
        <v>10648.414183768065</v>
      </c>
      <c r="Z264" s="46">
        <v>7134.5715415319937</v>
      </c>
      <c r="AA264" s="46">
        <v>6512.7359598546291</v>
      </c>
      <c r="AB264" s="46">
        <v>7134.5715415319937</v>
      </c>
      <c r="AC264" s="46">
        <v>18017.896274108352</v>
      </c>
      <c r="AD264" s="46">
        <v>10781.522985381234</v>
      </c>
      <c r="AE264" s="46"/>
      <c r="AF264" s="44"/>
      <c r="AG264" s="44"/>
    </row>
    <row r="265" spans="1:33" s="43" customFormat="1">
      <c r="A265" s="42">
        <v>44104</v>
      </c>
      <c r="B265" s="42">
        <v>44104</v>
      </c>
      <c r="C265" s="42">
        <v>44104</v>
      </c>
      <c r="D265" s="43">
        <v>10041624</v>
      </c>
      <c r="E265" s="50" t="s">
        <v>852</v>
      </c>
      <c r="F265" s="48" t="s">
        <v>853</v>
      </c>
      <c r="G265" s="44">
        <v>143988155</v>
      </c>
      <c r="H265" s="44">
        <v>98</v>
      </c>
      <c r="I265" s="44" t="s">
        <v>456</v>
      </c>
      <c r="J265" s="44" t="s">
        <v>822</v>
      </c>
      <c r="K265" s="45">
        <v>43042</v>
      </c>
      <c r="L265" s="45">
        <v>44866</v>
      </c>
      <c r="M265" s="44">
        <v>60</v>
      </c>
      <c r="N265" s="44">
        <v>34</v>
      </c>
      <c r="O265" s="44">
        <v>60</v>
      </c>
      <c r="P265" s="44">
        <v>34</v>
      </c>
      <c r="Q265" s="44">
        <v>34</v>
      </c>
      <c r="R265" s="46">
        <v>300374</v>
      </c>
      <c r="S265" s="47">
        <v>0.05</v>
      </c>
      <c r="T265" s="47">
        <v>0.08</v>
      </c>
      <c r="U265" s="46">
        <v>5668.4279345861405</v>
      </c>
      <c r="V265" s="46">
        <v>279557.9852096854</v>
      </c>
      <c r="W265" s="46">
        <v>20816.014790314599</v>
      </c>
      <c r="X265" s="46">
        <v>48070.544283297262</v>
      </c>
      <c r="Y265" s="46">
        <v>31754.491469203989</v>
      </c>
      <c r="Z265" s="46">
        <v>16316.052814093273</v>
      </c>
      <c r="AA265" s="46">
        <v>11795.741714511605</v>
      </c>
      <c r="AB265" s="46">
        <v>16316.052814093273</v>
      </c>
      <c r="AC265" s="46">
        <v>60547.690865480748</v>
      </c>
      <c r="AD265" s="46">
        <v>39731.67607516842</v>
      </c>
      <c r="AE265" s="46"/>
      <c r="AF265" s="44"/>
      <c r="AG265" s="44"/>
    </row>
    <row r="266" spans="1:33" s="43" customFormat="1">
      <c r="A266" s="42">
        <v>44104</v>
      </c>
      <c r="B266" s="42">
        <v>44104</v>
      </c>
      <c r="C266" s="42">
        <v>44104</v>
      </c>
      <c r="D266" s="43">
        <v>10042150</v>
      </c>
      <c r="E266" s="50" t="s">
        <v>852</v>
      </c>
      <c r="F266" s="48" t="s">
        <v>853</v>
      </c>
      <c r="G266" s="44">
        <v>143989151</v>
      </c>
      <c r="H266" s="44">
        <v>98</v>
      </c>
      <c r="I266" s="44" t="s">
        <v>480</v>
      </c>
      <c r="J266" s="44" t="s">
        <v>822</v>
      </c>
      <c r="K266" s="45">
        <v>43272</v>
      </c>
      <c r="L266" s="45">
        <v>45108</v>
      </c>
      <c r="M266" s="44">
        <v>60</v>
      </c>
      <c r="N266" s="44">
        <v>26</v>
      </c>
      <c r="O266" s="44">
        <v>60</v>
      </c>
      <c r="P266" s="44">
        <v>26</v>
      </c>
      <c r="Q266" s="44">
        <v>26</v>
      </c>
      <c r="R266" s="46">
        <v>153000</v>
      </c>
      <c r="S266" s="47">
        <v>0.05</v>
      </c>
      <c r="T266" s="47">
        <v>0.08</v>
      </c>
      <c r="U266" s="46">
        <v>2887.2987475336731</v>
      </c>
      <c r="V266" s="46">
        <v>142397.05080027523</v>
      </c>
      <c r="W266" s="46">
        <v>10602.949199724768</v>
      </c>
      <c r="X266" s="46">
        <v>20250.400507210827</v>
      </c>
      <c r="Y266" s="46">
        <v>13424.365798858205</v>
      </c>
      <c r="Z266" s="46">
        <v>6826.0347083526212</v>
      </c>
      <c r="AA266" s="46">
        <v>4594.6113198807325</v>
      </c>
      <c r="AB266" s="46">
        <v>6826.0347083526212</v>
      </c>
      <c r="AC266" s="46">
        <v>30840.874051744002</v>
      </c>
      <c r="AD266" s="46">
        <v>20237.924852020398</v>
      </c>
      <c r="AE266" s="46"/>
      <c r="AF266" s="44"/>
      <c r="AG266" s="44"/>
    </row>
    <row r="267" spans="1:33" s="43" customFormat="1">
      <c r="A267" s="42">
        <v>44104</v>
      </c>
      <c r="B267" s="42">
        <v>44104</v>
      </c>
      <c r="C267" s="42">
        <v>44104</v>
      </c>
      <c r="D267" s="43">
        <v>10041184</v>
      </c>
      <c r="E267" s="50" t="s">
        <v>852</v>
      </c>
      <c r="F267" s="48" t="s">
        <v>853</v>
      </c>
      <c r="G267" s="44">
        <v>143970418</v>
      </c>
      <c r="H267" s="44">
        <v>98</v>
      </c>
      <c r="I267" s="44" t="s">
        <v>866</v>
      </c>
      <c r="J267" s="44" t="s">
        <v>822</v>
      </c>
      <c r="K267" s="45">
        <v>43518</v>
      </c>
      <c r="L267" s="45">
        <v>45352</v>
      </c>
      <c r="M267" s="44">
        <v>60</v>
      </c>
      <c r="N267" s="44">
        <v>18</v>
      </c>
      <c r="O267" s="44">
        <v>60</v>
      </c>
      <c r="P267" s="44">
        <v>18</v>
      </c>
      <c r="Q267" s="44">
        <v>18</v>
      </c>
      <c r="R267" s="46">
        <v>370920</v>
      </c>
      <c r="S267" s="47">
        <v>0.05</v>
      </c>
      <c r="T267" s="47">
        <v>0.08</v>
      </c>
      <c r="U267" s="46">
        <v>6999.7179832365364</v>
      </c>
      <c r="V267" s="46">
        <v>345215.12472443195</v>
      </c>
      <c r="W267" s="46">
        <v>25704.875275568047</v>
      </c>
      <c r="X267" s="46">
        <v>36458.833924027218</v>
      </c>
      <c r="Y267" s="46">
        <v>24263.446420313107</v>
      </c>
      <c r="Z267" s="46">
        <v>12195.387503714112</v>
      </c>
      <c r="AA267" s="46">
        <v>7711.4625826704141</v>
      </c>
      <c r="AB267" s="46">
        <v>12195.387503714112</v>
      </c>
      <c r="AC267" s="46">
        <v>74767.954269757436</v>
      </c>
      <c r="AD267" s="46">
        <v>49063.078994192183</v>
      </c>
      <c r="AE267" s="46"/>
      <c r="AF267" s="44"/>
      <c r="AG267" s="44"/>
    </row>
    <row r="268" spans="1:33">
      <c r="A268" s="42">
        <v>44134</v>
      </c>
      <c r="B268" s="42">
        <v>44134</v>
      </c>
      <c r="C268" s="42">
        <v>44134</v>
      </c>
      <c r="D268">
        <v>10041947</v>
      </c>
      <c r="E268" s="50" t="s">
        <v>852</v>
      </c>
      <c r="F268" s="48" t="s">
        <v>853</v>
      </c>
      <c r="G268">
        <v>143017702</v>
      </c>
      <c r="H268">
        <v>99</v>
      </c>
      <c r="I268" t="s">
        <v>70</v>
      </c>
      <c r="J268" t="s">
        <v>811</v>
      </c>
      <c r="K268" s="84">
        <v>38695</v>
      </c>
      <c r="L268" s="84">
        <v>44158</v>
      </c>
      <c r="M268">
        <v>180</v>
      </c>
      <c r="N268">
        <v>178</v>
      </c>
      <c r="O268">
        <v>180</v>
      </c>
      <c r="P268">
        <v>178</v>
      </c>
      <c r="Q268">
        <v>178</v>
      </c>
      <c r="R268" s="49">
        <v>995621</v>
      </c>
      <c r="S268">
        <v>0.03</v>
      </c>
      <c r="T268">
        <v>8.6499999999999994E-2</v>
      </c>
      <c r="U268">
        <v>6875.5758327521271</v>
      </c>
      <c r="V268">
        <v>692019.80073550437</v>
      </c>
      <c r="W268">
        <v>303601.19926449563</v>
      </c>
      <c r="X268">
        <v>545436.58108844841</v>
      </c>
      <c r="Y268">
        <v>241931.25443048566</v>
      </c>
      <c r="Z268">
        <v>303505.32665796275</v>
      </c>
      <c r="AA268">
        <v>300227.85260600125</v>
      </c>
      <c r="AB268">
        <v>303505.32665796275</v>
      </c>
      <c r="AC268">
        <v>545583.84915987181</v>
      </c>
      <c r="AD268">
        <v>241982.64989538293</v>
      </c>
      <c r="AE268" s="20">
        <v>-6.7520886659622192E-9</v>
      </c>
    </row>
    <row r="269" spans="1:33">
      <c r="A269" s="42">
        <v>44134</v>
      </c>
      <c r="B269" s="42">
        <v>44134</v>
      </c>
      <c r="C269" s="42">
        <v>44134</v>
      </c>
      <c r="D269">
        <v>10041371</v>
      </c>
      <c r="E269" s="50" t="s">
        <v>852</v>
      </c>
      <c r="F269" s="48" t="s">
        <v>853</v>
      </c>
      <c r="G269">
        <v>143021874</v>
      </c>
      <c r="H269">
        <v>99</v>
      </c>
      <c r="I269" t="s">
        <v>89</v>
      </c>
      <c r="J269" t="s">
        <v>811</v>
      </c>
      <c r="K269" s="84">
        <v>39877</v>
      </c>
      <c r="L269" s="84">
        <v>45345</v>
      </c>
      <c r="M269">
        <v>180</v>
      </c>
      <c r="N269">
        <v>139</v>
      </c>
      <c r="O269">
        <v>180</v>
      </c>
      <c r="P269">
        <v>139</v>
      </c>
      <c r="Q269">
        <v>139</v>
      </c>
      <c r="R269">
        <v>1991241</v>
      </c>
      <c r="S269">
        <v>0.03</v>
      </c>
      <c r="T269">
        <v>8.6499999999999994E-2</v>
      </c>
      <c r="U269">
        <v>13751.144759687852</v>
      </c>
      <c r="V269">
        <v>1384038.9064075251</v>
      </c>
      <c r="W269">
        <v>607202.09359247494</v>
      </c>
      <c r="X269">
        <v>1013983.9552319266</v>
      </c>
      <c r="Y269">
        <v>455397.83685306343</v>
      </c>
      <c r="Z269">
        <v>558586.1183788632</v>
      </c>
      <c r="AA269">
        <v>468894.95005196676</v>
      </c>
      <c r="AB269">
        <v>558586.1183788632</v>
      </c>
      <c r="AC269">
        <v>1091167.1503362749</v>
      </c>
      <c r="AD269">
        <v>483965.05674381345</v>
      </c>
      <c r="AE269" s="20">
        <v>-1.3504177331924438E-8</v>
      </c>
    </row>
    <row r="270" spans="1:33">
      <c r="A270" s="42">
        <v>44134</v>
      </c>
      <c r="B270" s="42">
        <v>44134</v>
      </c>
      <c r="C270" s="42">
        <v>44134</v>
      </c>
      <c r="D270" s="79">
        <v>10041371</v>
      </c>
      <c r="E270" s="50" t="s">
        <v>852</v>
      </c>
      <c r="F270" s="48" t="s">
        <v>853</v>
      </c>
      <c r="G270">
        <v>143312615</v>
      </c>
      <c r="H270">
        <v>99</v>
      </c>
      <c r="I270" t="s">
        <v>277</v>
      </c>
      <c r="J270" t="s">
        <v>815</v>
      </c>
      <c r="K270" s="84">
        <v>40534</v>
      </c>
      <c r="L270" s="84">
        <v>45658</v>
      </c>
      <c r="M270">
        <v>168</v>
      </c>
      <c r="N270">
        <v>117</v>
      </c>
      <c r="O270">
        <v>168</v>
      </c>
      <c r="P270">
        <v>117</v>
      </c>
      <c r="Q270">
        <v>117</v>
      </c>
      <c r="R270">
        <v>6531213</v>
      </c>
      <c r="S270">
        <v>0.03</v>
      </c>
      <c r="T270">
        <v>7.6499999999999999E-2</v>
      </c>
      <c r="U270">
        <v>47657.960303337437</v>
      </c>
      <c r="V270">
        <v>4905349.6704853131</v>
      </c>
      <c r="W270">
        <v>1625863.3295146869</v>
      </c>
      <c r="X270">
        <v>2740049.1022146703</v>
      </c>
      <c r="Y270">
        <v>1324086.7436879519</v>
      </c>
      <c r="Z270">
        <v>1415962.3585267183</v>
      </c>
      <c r="AA270">
        <v>1132297.6759120142</v>
      </c>
      <c r="AB270">
        <v>1415962.3585267183</v>
      </c>
      <c r="AC270">
        <v>3101187.6604753956</v>
      </c>
      <c r="AD270">
        <v>1475324.3309606891</v>
      </c>
      <c r="AE270" s="20">
        <v>1.9557774066925049E-8</v>
      </c>
    </row>
    <row r="271" spans="1:33">
      <c r="A271" s="42">
        <v>44134</v>
      </c>
      <c r="B271" s="42">
        <v>44134</v>
      </c>
      <c r="C271" s="42">
        <v>44134</v>
      </c>
      <c r="D271">
        <v>10042229</v>
      </c>
      <c r="E271" s="50" t="s">
        <v>852</v>
      </c>
      <c r="F271" s="48" t="s">
        <v>853</v>
      </c>
      <c r="G271">
        <v>143987841</v>
      </c>
      <c r="H271">
        <v>98</v>
      </c>
      <c r="I271" t="s">
        <v>686</v>
      </c>
      <c r="J271" t="s">
        <v>820</v>
      </c>
      <c r="K271" s="84">
        <v>42808</v>
      </c>
      <c r="L271" s="84">
        <v>44621</v>
      </c>
      <c r="M271">
        <v>60</v>
      </c>
      <c r="N271">
        <v>43</v>
      </c>
      <c r="O271">
        <v>60</v>
      </c>
      <c r="P271">
        <v>43</v>
      </c>
      <c r="Q271">
        <v>43</v>
      </c>
      <c r="R271">
        <v>284315</v>
      </c>
      <c r="S271">
        <v>0.05</v>
      </c>
      <c r="T271">
        <v>8.5000000000000006E-2</v>
      </c>
      <c r="U271">
        <v>5365.3747934969697</v>
      </c>
      <c r="V271">
        <v>261514.71259777152</v>
      </c>
      <c r="W271">
        <v>22800.287402228481</v>
      </c>
      <c r="X271">
        <v>54844.934358581901</v>
      </c>
      <c r="Y271">
        <v>34275.474401017826</v>
      </c>
      <c r="Z271">
        <v>20569.459957564075</v>
      </c>
      <c r="AA271">
        <v>16340.205971597077</v>
      </c>
      <c r="AB271">
        <v>20569.459957564075</v>
      </c>
      <c r="AC271">
        <v>60407.775012047467</v>
      </c>
      <c r="AD271">
        <v>37607.487609818112</v>
      </c>
      <c r="AE271" s="20">
        <v>8.7311491370201111E-10</v>
      </c>
    </row>
    <row r="272" spans="1:33">
      <c r="A272" s="42">
        <v>44134</v>
      </c>
      <c r="B272" s="42">
        <v>44134</v>
      </c>
      <c r="C272" s="42">
        <v>44134</v>
      </c>
      <c r="D272">
        <v>10041740</v>
      </c>
      <c r="E272" s="50" t="s">
        <v>852</v>
      </c>
      <c r="F272" s="48" t="s">
        <v>853</v>
      </c>
      <c r="G272">
        <v>143988465</v>
      </c>
      <c r="H272">
        <v>98</v>
      </c>
      <c r="I272" t="s">
        <v>722</v>
      </c>
      <c r="J272" t="s">
        <v>820</v>
      </c>
      <c r="K272" s="84">
        <v>42941</v>
      </c>
      <c r="L272" s="84">
        <v>45505</v>
      </c>
      <c r="M272">
        <v>84</v>
      </c>
      <c r="N272">
        <v>38</v>
      </c>
      <c r="O272">
        <v>60</v>
      </c>
      <c r="P272">
        <v>38</v>
      </c>
      <c r="Q272">
        <v>38</v>
      </c>
      <c r="R272">
        <v>482536</v>
      </c>
      <c r="S272">
        <v>0.05</v>
      </c>
      <c r="T272">
        <v>8.5000000000000006E-2</v>
      </c>
      <c r="U272">
        <v>9106.0495976464608</v>
      </c>
      <c r="V272">
        <v>443839.6263231918</v>
      </c>
      <c r="W272">
        <v>38696.373676808202</v>
      </c>
      <c r="X272">
        <v>87089.804317815899</v>
      </c>
      <c r="Y272">
        <v>54539.502865207847</v>
      </c>
      <c r="Z272">
        <v>32550.301452608051</v>
      </c>
      <c r="AA272">
        <v>24507.703328645195</v>
      </c>
      <c r="AB272">
        <v>32550.301452608051</v>
      </c>
      <c r="AC272">
        <v>102523.34953559726</v>
      </c>
      <c r="AD272">
        <v>63826.975858787657</v>
      </c>
      <c r="AE272" s="20">
        <v>1.3969838619232178E-9</v>
      </c>
    </row>
    <row r="273" spans="1:31">
      <c r="A273" s="42">
        <v>44134</v>
      </c>
      <c r="B273" s="42">
        <v>44134</v>
      </c>
      <c r="C273" s="42">
        <v>44134</v>
      </c>
      <c r="D273">
        <v>10054827</v>
      </c>
      <c r="E273" s="50" t="s">
        <v>852</v>
      </c>
      <c r="F273" s="48" t="s">
        <v>853</v>
      </c>
      <c r="G273">
        <v>143970264</v>
      </c>
      <c r="H273">
        <v>98</v>
      </c>
      <c r="I273" t="s">
        <v>781</v>
      </c>
      <c r="J273" t="s">
        <v>822</v>
      </c>
      <c r="K273" s="84">
        <v>43340</v>
      </c>
      <c r="L273" s="84">
        <v>45170</v>
      </c>
      <c r="M273">
        <v>60</v>
      </c>
      <c r="N273">
        <v>25</v>
      </c>
      <c r="O273">
        <v>60</v>
      </c>
      <c r="P273">
        <v>25</v>
      </c>
      <c r="Q273">
        <v>25</v>
      </c>
      <c r="R273">
        <v>338312</v>
      </c>
      <c r="S273">
        <v>0.05</v>
      </c>
      <c r="T273">
        <v>0.08</v>
      </c>
      <c r="U273">
        <v>6384.3647965726277</v>
      </c>
      <c r="V273">
        <v>314866.86961008311</v>
      </c>
      <c r="W273">
        <v>23445.130389916885</v>
      </c>
      <c r="X273">
        <v>43452.737252991967</v>
      </c>
      <c r="Y273">
        <v>28819.142176152876</v>
      </c>
      <c r="Z273">
        <v>14633.59507683909</v>
      </c>
      <c r="AA273">
        <v>9768.8043291320355</v>
      </c>
      <c r="AB273">
        <v>14633.59507683909</v>
      </c>
      <c r="AC273">
        <v>68195.01818427199</v>
      </c>
      <c r="AD273">
        <v>44749.887794357666</v>
      </c>
      <c r="AE273" s="20">
        <v>-2.5611370801925659E-9</v>
      </c>
    </row>
    <row r="274" spans="1:31">
      <c r="A274" s="42">
        <v>44134</v>
      </c>
      <c r="B274" s="42">
        <v>44134</v>
      </c>
      <c r="C274" s="42">
        <v>44134</v>
      </c>
      <c r="D274" s="79">
        <v>10041757</v>
      </c>
      <c r="E274" s="50" t="s">
        <v>852</v>
      </c>
      <c r="F274" s="48" t="s">
        <v>853</v>
      </c>
      <c r="G274">
        <v>143989143</v>
      </c>
      <c r="H274">
        <v>97</v>
      </c>
      <c r="I274" t="s">
        <v>857</v>
      </c>
      <c r="J274" t="s">
        <v>822</v>
      </c>
      <c r="K274" s="84">
        <v>43439</v>
      </c>
      <c r="L274" s="84">
        <v>45261</v>
      </c>
      <c r="M274">
        <v>60</v>
      </c>
      <c r="N274">
        <v>22</v>
      </c>
      <c r="O274">
        <v>60</v>
      </c>
      <c r="P274">
        <v>22</v>
      </c>
      <c r="Q274">
        <v>22</v>
      </c>
      <c r="R274">
        <v>84200</v>
      </c>
      <c r="S274">
        <v>0</v>
      </c>
      <c r="T274">
        <v>0.08</v>
      </c>
      <c r="U274">
        <v>1403.3333333333333</v>
      </c>
      <c r="V274">
        <v>69210.201447661486</v>
      </c>
      <c r="W274">
        <v>14989.798552338514</v>
      </c>
      <c r="X274">
        <v>8633.6927813698276</v>
      </c>
      <c r="Y274">
        <v>0</v>
      </c>
      <c r="Z274">
        <v>8633.6927813698276</v>
      </c>
      <c r="AA274">
        <v>5496.2594691907889</v>
      </c>
      <c r="AB274">
        <v>8633.6927813698276</v>
      </c>
      <c r="AC274">
        <v>14989.798552337932</v>
      </c>
      <c r="AD274">
        <v>0</v>
      </c>
      <c r="AE274" s="20">
        <v>-5.8207660913467407E-10</v>
      </c>
    </row>
    <row r="275" spans="1:31">
      <c r="A275" s="42">
        <v>44134</v>
      </c>
      <c r="B275" s="42">
        <v>44134</v>
      </c>
      <c r="C275" s="42">
        <v>44134</v>
      </c>
      <c r="D275">
        <v>10042115</v>
      </c>
      <c r="E275" s="50" t="s">
        <v>852</v>
      </c>
      <c r="F275" s="48" t="s">
        <v>853</v>
      </c>
      <c r="G275">
        <v>143970396</v>
      </c>
      <c r="H275">
        <v>98</v>
      </c>
      <c r="I275" t="s">
        <v>460</v>
      </c>
      <c r="J275" t="s">
        <v>822</v>
      </c>
      <c r="K275" s="84">
        <v>43462</v>
      </c>
      <c r="L275" s="84">
        <v>45292</v>
      </c>
      <c r="M275">
        <v>60</v>
      </c>
      <c r="N275">
        <v>21</v>
      </c>
      <c r="O275">
        <v>60</v>
      </c>
      <c r="P275">
        <v>21</v>
      </c>
      <c r="Q275">
        <v>21</v>
      </c>
      <c r="R275">
        <v>127536</v>
      </c>
      <c r="S275">
        <v>0.05</v>
      </c>
      <c r="T275">
        <v>0.08</v>
      </c>
      <c r="U275">
        <v>2406.7616540225786</v>
      </c>
      <c r="V275">
        <v>118697.71418865293</v>
      </c>
      <c r="W275">
        <v>8838.285811347072</v>
      </c>
      <c r="X275">
        <v>14257.6375148472</v>
      </c>
      <c r="Y275">
        <v>9474.3323758402985</v>
      </c>
      <c r="Z275">
        <v>4783.3051390069013</v>
      </c>
      <c r="AA275">
        <v>3093.4000339714753</v>
      </c>
      <c r="AB275">
        <v>4783.3051390069013</v>
      </c>
      <c r="AC275">
        <v>25707.98505270078</v>
      </c>
      <c r="AD275">
        <v>16869.699241354712</v>
      </c>
      <c r="AE275" s="20">
        <v>-1.0040821507573128E-9</v>
      </c>
    </row>
    <row r="276" spans="1:31">
      <c r="A276" s="42"/>
      <c r="B276" s="42"/>
      <c r="C276" s="42"/>
    </row>
  </sheetData>
  <autoFilter ref="A1:AD112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Outstanding Oct 2020</vt:lpstr>
      <vt:lpstr>Oustanding Aug 20</vt:lpstr>
      <vt:lpstr>Outs Sept 2020</vt:lpstr>
      <vt:lpstr>Terminated loans</vt:lpstr>
    </vt:vector>
  </TitlesOfParts>
  <Company>Barclays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Boodsing, Anmol : Barclays Mauritius</dc:creator>
  <cp:lastModifiedBy>Pravin Latchmudoo (MU)</cp:lastModifiedBy>
  <dcterms:created xsi:type="dcterms:W3CDTF">2018-11-01T13:42:51Z</dcterms:created>
  <dcterms:modified xsi:type="dcterms:W3CDTF">2020-11-03T10:24:52Z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902d4ad7-faf3-4f6f-896b-c04f3d5c5224</vt:lpwstr>
  </property>
  <property fmtid="{D5CDD505-2E9C-101B-9397-08002B2CF9AE}" pid="3" name="TitusClassification">
    <vt:lpwstr>TitusRestricted</vt:lpwstr>
  </property>
</Properties>
</file>